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Lenovo\Downloads\"/>
    </mc:Choice>
  </mc:AlternateContent>
  <xr:revisionPtr revIDLastSave="0" documentId="13_ncr:1_{6258E8BA-9C9C-410A-980B-09310E30A3AA}" xr6:coauthVersionLast="47" xr6:coauthVersionMax="47" xr10:uidLastSave="{00000000-0000-0000-0000-000000000000}"/>
  <bookViews>
    <workbookView xWindow="-110" yWindow="-110" windowWidth="19420" windowHeight="11500" xr2:uid="{00000000-000D-0000-FFFF-FFFF00000000}"/>
  </bookViews>
  <sheets>
    <sheet name="Reporte entidades_21042026-VF" sheetId="6" r:id="rId1"/>
    <sheet name="Listas" sheetId="3" state="hidden" r:id="rId2"/>
    <sheet name="No aplica." sheetId="4" state="hidden" r:id="rId3"/>
  </sheets>
  <definedNames>
    <definedName name="_xlnm._FilterDatabase" localSheetId="0" hidden="1">'Reporte entidades_21042026-VF'!$A$1:$AF$176</definedName>
  </definedNames>
  <calcPr calcId="181029"/>
  <extLst>
    <ext xmlns:x15="http://schemas.microsoft.com/office/spreadsheetml/2010/11/main" uri="{140A7094-0E35-4892-8432-C4D2E57EDEB5}">
      <x15:workbookPr chartTrackingRefBase="1"/>
    </ext>
    <ext uri="GoogleSheetsCustomDataVersion2">
      <go:sheetsCustomData xmlns:go="http://customooxmlschemas.google.com/" r:id="rId12" roundtripDataChecksum="UKqMRCq4r5e4ppdl/I9BIGYUs6uEe33j95O5S0qIoV8="/>
    </ext>
  </extLst>
</workbook>
</file>

<file path=xl/calcChain.xml><?xml version="1.0" encoding="utf-8"?>
<calcChain xmlns="http://schemas.openxmlformats.org/spreadsheetml/2006/main">
  <c r="S17" i="6" l="1"/>
  <c r="T17" i="6"/>
  <c r="U17" i="6"/>
  <c r="U59" i="6"/>
  <c r="S59" i="6"/>
  <c r="T16" i="6"/>
  <c r="S170" i="6"/>
  <c r="U164" i="6"/>
  <c r="S164" i="6"/>
  <c r="S161" i="6"/>
  <c r="V156" i="6"/>
  <c r="S156" i="6"/>
  <c r="V107" i="6"/>
  <c r="U107" i="6"/>
  <c r="S107" i="6"/>
  <c r="V94" i="6"/>
  <c r="U94" i="6"/>
  <c r="U87" i="6"/>
  <c r="S87" i="6"/>
  <c r="U86" i="6"/>
  <c r="S86" i="6"/>
  <c r="U85" i="6"/>
  <c r="S85" i="6"/>
  <c r="U44" i="6"/>
  <c r="U27" i="6"/>
  <c r="S27" i="6"/>
  <c r="U24" i="6"/>
  <c r="S24" i="6"/>
  <c r="R18" i="6"/>
  <c r="V11" i="6"/>
  <c r="V9" i="6"/>
</calcChain>
</file>

<file path=xl/sharedStrings.xml><?xml version="1.0" encoding="utf-8"?>
<sst xmlns="http://schemas.openxmlformats.org/spreadsheetml/2006/main" count="5080" uniqueCount="1548">
  <si>
    <t>Tomo</t>
  </si>
  <si>
    <t>Mesa temática</t>
  </si>
  <si>
    <t>Número recomendación</t>
  </si>
  <si>
    <t>Recomendación textual</t>
  </si>
  <si>
    <t>Nombre corto de la recomendación</t>
  </si>
  <si>
    <t>Entidad responsable del indicador</t>
  </si>
  <si>
    <t>Sector</t>
  </si>
  <si>
    <t>Indicador existente en otro instrumento de planeación</t>
  </si>
  <si>
    <t>Instrumento de planeación asociado al indicador</t>
  </si>
  <si>
    <t>Código del indicador</t>
  </si>
  <si>
    <t>Nombre del Indicador</t>
  </si>
  <si>
    <t>Fórmula de cálculo</t>
  </si>
  <si>
    <t>Unidad de medida</t>
  </si>
  <si>
    <t>Línea base</t>
  </si>
  <si>
    <t>Meta Global 2026</t>
  </si>
  <si>
    <t>Fecha de inicio</t>
  </si>
  <si>
    <t>Fecha de fin</t>
  </si>
  <si>
    <t>Avance cuantitativo periodo 2024</t>
  </si>
  <si>
    <t>% avance 2024</t>
  </si>
  <si>
    <t>Avance cuantitativo periodo 2025</t>
  </si>
  <si>
    <t>% avance 2025</t>
  </si>
  <si>
    <r>
      <t>Principal avance estructural logrado en el periodo.</t>
    </r>
    <r>
      <rPr>
        <i/>
        <sz val="9"/>
        <rFont val="Verdana"/>
        <family val="2"/>
      </rPr>
      <t xml:space="preserve">
Cambio estructural principal logrado durante el periodo de reporte. Debe evidenciar un resultado tangible que modifique condiciones institucionales, normativas, operativas o de acceso a derechos, y su relación directa con el impacto esperado.</t>
    </r>
  </si>
  <si>
    <t>Tipo de avance</t>
  </si>
  <si>
    <t>Estado de avance</t>
  </si>
  <si>
    <t>Fuente(s) de verificación</t>
  </si>
  <si>
    <t>¿Tiene implementación territorial?</t>
  </si>
  <si>
    <t xml:space="preserve">Departamentos y Municipios con implementación </t>
  </si>
  <si>
    <t>Cuellos de botella identificados</t>
  </si>
  <si>
    <t xml:space="preserve"> ¿Qué acciones ha implementado para superar los cuellos de botella? </t>
  </si>
  <si>
    <t>¿Qué condiciones institucionales, normativas o presupuestales se requieren para consolidar y escalar este avance en los próximos cuatro años?</t>
  </si>
  <si>
    <t>Observaciones generales por parte de la Entidad en relación con las recomendaciones e indicadores.</t>
  </si>
  <si>
    <t>Tomo 2: Hallazgos y recomendaciones de la Comisión de la Verdad de Colombia</t>
  </si>
  <si>
    <t>Implementación del Acuerdo de Paz</t>
  </si>
  <si>
    <t>Al Gobierno Nacional, garantizar la seguridad de las y los excombatientes de las FARC-EP, así como su reincorporación económica, social y política, dentro de una estrategia integral de protección de territorios inspirada en el concepto de seguridad humana, a través de, entre otras acciones</t>
  </si>
  <si>
    <t>Garantizar la seguridad de excombatientes.</t>
  </si>
  <si>
    <t>Agencia para la Reincorporación y Normalización</t>
  </si>
  <si>
    <t>Presidencia</t>
  </si>
  <si>
    <t>SÍ</t>
  </si>
  <si>
    <t>CONPES 3931</t>
  </si>
  <si>
    <t>1.4</t>
  </si>
  <si>
    <t>Porcentaje de avance en el diseño e implementación del Sistema Nacional de Reincorporación</t>
  </si>
  <si>
    <t>(Número de fases ejecutadas del diseño e implementación del Sistema Nacional de Reincorporación/Número de fases identificadas para el diseño e implementación del Sistema Nacional de Reincorporación)*100
[Se definirán las fases que implican la ejecución de la acción. En el proceso de seguimiento se deberán especificar para obtener el porcentaje de avance]</t>
  </si>
  <si>
    <t>Porcentaje</t>
  </si>
  <si>
    <r>
      <rPr>
        <b/>
        <sz val="9"/>
        <rFont val="Verdana"/>
        <family val="2"/>
      </rPr>
      <t xml:space="preserve">Acción realizada: </t>
    </r>
    <r>
      <rPr>
        <sz val="9"/>
        <rFont val="Verdana"/>
        <family val="2"/>
      </rPr>
      <t xml:space="preserve">Se diseñó e implementó el Sistema Nacional de Reincorporación (SNR) como instancia de articulación y coordinación a nivel nacional y territorial, mediante la construcción de lineamientos para planes de acción, el desarrollo de instrumentos para el mapeo de la oferta, la formulación de planes de acción de los subcomités técnicos y el diseño de una metodología de seguimiento y evaluación.
</t>
    </r>
    <r>
      <rPr>
        <b/>
        <sz val="9"/>
        <rFont val="Verdana"/>
        <family val="2"/>
      </rPr>
      <t>Resultado / Transformación concreta:</t>
    </r>
    <r>
      <rPr>
        <sz val="9"/>
        <rFont val="Verdana"/>
        <family val="2"/>
      </rPr>
      <t xml:space="preserve"> Se establecieron las bases técnicas, metodológicas y operativas del SNR, con lineamientos estandarizados, instrumentos para identificar brechas de oferta y planes de acción con metas, indicadores y responsables definidos. Asimismo, se cuenta con una metodología inicial que permite avanzar en el monitoreo de su implementación.
</t>
    </r>
    <r>
      <rPr>
        <b/>
        <sz val="9"/>
        <rFont val="Verdana"/>
        <family val="2"/>
      </rPr>
      <t xml:space="preserve">Impacto / Contribución al cambio esperado: </t>
    </r>
    <r>
      <rPr>
        <sz val="9"/>
        <rFont val="Verdana"/>
        <family val="2"/>
      </rPr>
      <t>El principal cambio estructural radica en el avance hacia la consolidación del SNR como mecanismo formal de coordinación interinstitucional, que fortalece progresivamente la articulación de la oferta y mejora el acceso, oportunidad y pertinencia de los programas de reincorporación.</t>
    </r>
  </si>
  <si>
    <t>Articulación interinstitucional</t>
  </si>
  <si>
    <t>En diseño</t>
  </si>
  <si>
    <t>Informes y bases de datos</t>
  </si>
  <si>
    <t>NO</t>
  </si>
  <si>
    <t>No aplica.</t>
  </si>
  <si>
    <t>La concertación técnica y validación formal de metas e indicadores con algunas entidades presenta demoras, lo que retrasa la incorporación de compromisos en los Planes de Acción de los Subcomités Técnicos del SNR y limita el inicio oportuno de su seguimiento e implementación.</t>
  </si>
  <si>
    <t xml:space="preserve">Se definió una ruta de aprobación progresiva de los compromisos para el primer semestre de 2026. En las sesiones de los Subcomités Técnicos del 3, 4 y 10 de marzo se presentará un primer grupo de acciones con metas e indicadores definidos para su aprobación formal mediante acta y el inicio de su seguimiento e implementación. Para las acciones que requieren ajustes o validación adicional, se estableció un plazo de dos (2) meses para su consolidación a través de mesas técnicas de revisión. Estas serán presentadas en la segunda sesión de los Subcomités Técnicos programada para el 7, 8 y 12 de mayo. Una vez aprobadas, entrarán igualmente en fase de seguimiento e implementación. En caso de no registrarse avances dentro de los plazos establecidos, se generarán alertas y reportes en el informe semestral correspondiente, con el fin de escalar la situación al Comité Ejecutivo del SNR y a las instancias competentes. </t>
  </si>
  <si>
    <t>Se requiere fortalecer la articulación interinstitucional mediante el compromiso de las entidades del Sistema Nacional de Reincorporación (SNR); garantizar recursos técnicos y presupuestales para la implementación de los planes de acción; y consolidar herramientas normativas y operativas que permitan ampliar la cobertura, seguimiento y sostenibilidad de la oferta en territorio.</t>
  </si>
  <si>
    <t>Es preciso aclarar que la responsabilidad de la ARN en el cumplimiento de la recomendación 2 es parcial, toda vez que la entidad no cuenta con competencia legal para adoptar medidas de protección física, en tanto dicha función corresponde a la Unidad Nacional de Protección (UNP) y a la Policía Nacional. No obstante, la ARN tiene una competencia indirecta, derivada de su rol en la reincorporación social y política, mediante el PRI y otras acciones de acompañamiento institucional.</t>
  </si>
  <si>
    <t>Ministerio de Defensa Nacional</t>
  </si>
  <si>
    <t>Defensa</t>
  </si>
  <si>
    <t>INDICADOR CREADO</t>
  </si>
  <si>
    <t>PI.8</t>
  </si>
  <si>
    <t>Capacidades humanas de las fuerzas militares y policía nacional - UNIPEP incrementadas para el cumplimiento de los compromisos derivados del Acuerdo Final y la Política de Paz Total</t>
  </si>
  <si>
    <t>(Número de personas capacitadas / número de personas proyectadas a capacitar)*100</t>
  </si>
  <si>
    <t>PONAL
35,904 Funcionarios capacitados
1,397 Jornadas de pedagogia
12 visitas pedagogicas
9 asesorias pedagogicas para la implementacion del modelo de construccion de paz
1 jornada de pedagogia virtual
80 funcionarios certificados en el diplomado de DD.HH Y DIH
89 funcionarios de UNIPEP Certificados en el Diplomado Predespliegue
1 diplomado en construccion de paz certificado a traves de la escuela antidrogas</t>
  </si>
  <si>
    <t>No aplica</t>
  </si>
  <si>
    <t>En implementación</t>
  </si>
  <si>
    <t>Sistema Integrado de DDHH - PONAL</t>
  </si>
  <si>
    <t>Dificultades logísticas
Disponibilidad de tiempo del personal para recibir las capacitaciones, teniendo en cuenta las responsabilidades y las contingencias que  se presentan
Capacitar continuamente a funcionarios facilitadores, mediante talleres y actualizaciones, para mantener la calidad y pertinencia de la pedagogía.
Programación desde inicios de año de las capacitaciones y la instrucción de precisa para su cumplimiento</t>
  </si>
  <si>
    <t>Capacitar continuamente a funcionarios facilitadores, mediante talleres y actualizaciones, para mantener la calidad y pertinencia de la pedagogía.
Programación desde inicios de año de las capacitaciones y la instrucción de precisa para su cumplimiento
La participación ha sido variable según la región, destacando mayor asistencia en zonas urbanas en comparación con áreas rurales. Se requiere un curso o diplomado sobre la comisión del esclarecimiento de la verdad y sus recomendaciones para el personal del sector defensa en zonas de difícil acceso, con el fin de fortalecer sus capacidades.</t>
  </si>
  <si>
    <t>La participación ha sido variable según la región, destacando mayor asistencia en zonas urbanas en comparación con áreas rurales. Se requiere un curso o diplomado sobre la comisión del esclarecimiento de la verdad y sus recomendaciones para el personal del sector defensa en zonas de difícil acceso, con el fin de fortalecer sus capacidades.</t>
  </si>
  <si>
    <t> </t>
  </si>
  <si>
    <t>Al Gobierno Nacional formular una nueva política internacional que se base en las necesidades de superación del conflicto armado y la construcción de paz en Colombia. En el marco de esa política, es importante el restablecimiento de las relaciones con la República Bolivariana de Venezuela y el fortalecimiento de las relaciones con los países vecinos. Esto en aras de mejorar las condiciones de seguridad y de vida de las comunidades que habitan en las zonas de frontera y de la población migrante, en general.</t>
  </si>
  <si>
    <t>Formular nueva política internacional, basada en la construcción de paz</t>
  </si>
  <si>
    <t>Ministerio de Relaciones Exteriores</t>
  </si>
  <si>
    <t>Relaciones Exteriores</t>
  </si>
  <si>
    <t>Plan Estratégico Institucional del Ministerio de Relaciones Exteriores</t>
  </si>
  <si>
    <t>PI.11</t>
  </si>
  <si>
    <t>Participaciones en instancias del Fondo Multidonante de la ONU para la Paz en Colombia realizada</t>
  </si>
  <si>
    <t>Utiliza valor resumido de una variable para el primer dia del año de la fecha de consulta unicamente para el año 2023.
Para 2024 y años siguientes se pedira ingresar valores de avance mensual y se computa a partir del primer dia de cada año en cuestion
El calculo del sistema devuelve los datos agrupados desde el primer día del año al que corresponde la fecha de consulta a las 00:00 hasta la fecha de consulta.
Numero de participaciones en las instancias del Fondo Multidonante.</t>
  </si>
  <si>
    <t>Número</t>
  </si>
  <si>
    <t xml:space="preserve">En 2024 se realizaron: 13 participaciones - 8 Comités Técnicos; 2 Comités Directivos; 1 Comité Estratégico,  1 taller de formulación  y 1 visita a terreno en Catatumbo. </t>
  </si>
  <si>
    <t>PI.12</t>
  </si>
  <si>
    <t>Participación de Alto Nivel en foros multilaterales relevantes en materia de paz y seguridad internacional</t>
  </si>
  <si>
    <t>Utiliza valor resumido de una variable para el primer dia del año de la fecha de consulta unicamente para el año 2023.
Para 2024 y años siguientes se pedira ingresar valores de avance mensual y se computa a partir del primer dia de cada año en cuestion
El calculo del sistema devuelve los datos agrupados desde el primer día del año al que corresponde la fecha de consulta a las 00:00 hasta la fecha de consulta.
Número de participaciones y acciones de alto nivel .</t>
  </si>
  <si>
    <t>Vigencia 2024
En 2024, Colombia fortaleció su visibilidad en escenarios internacionales de paz y seguridad: participó al más alto nivel en la Conferencia de Seguridad de Múnich y, en el Foro de Paz de París, destacó sus avances y esfuerzos en la consolidación de la paz.
Vigencia 2025
En 2025, Colombia afianzó su liderazgo en paz y seguridad internacional mediante su participación en foros de alto nivel sobre mantenimiento de la paz de la ONU, la cuestión palestina y operaciones de paz, visibilizando su compromiso con la cooperación, el multilateralismo y la paz global.</t>
  </si>
  <si>
    <t>Programático</t>
  </si>
  <si>
    <t>Notas de prensa en canales oficiales de Presidencia y Ministerio de Relaciones Exteriores.
Documentos de apoyo preparados para los encuentros</t>
  </si>
  <si>
    <t xml:space="preserve">Fortalecer la participación técnica y diplomática mediante delegaciones alternas o de alto nivel designadas con anticipación, que garanticen la presencia continua de Colombia en espacios multilaterales clave, incluso ante reprogramaciones o cambios imprevistos en la agenda. </t>
  </si>
  <si>
    <t>Si bien Colombia mantiene su compromiso con la participación activa en escenarios internacionales clave en materia de paz y seguridad, no siempre es posible garantizar dicha presencia, ya que muchos de estos espacios dependen de factores externos, como la agenda de Alto Nivel, decisiones de los organizadores o de cuestiones políticas.
Este indicdor se unificó la versión 2 del Plan Estratégico Institucional 2025 con el indicador denominado "Participaciones de Colombia en los escenarios multilaterales en materia de paz internacional, seguridad, desarme, no proliferación y control de armamentos y lucha contra la Delincuencia Organizada Transnacional, entre otros".</t>
  </si>
  <si>
    <t xml:space="preserve">
1. Se prevé la participación de Colombia al más alto Nivel en el Bicentenario del Congreso Anfictiónico de 1826 que celebrará Panamá durante junio de 2026.                                                                                                                                                                                             2. En el marco de la Presidencia de Colombia del Consejo de Seguridad, se contempla la posible realización de un evento en materia de paz y seguridad internacionales, con participación de alto nivel.
Vigencia 2026
Desde el 1 de enero de 2026, Colombia ejerce como miembro no permanente del Consejo de Seguridad de la ONU para el periodo 2026-2027, participando activamente en decisiones sobre paz y seguridad internacional, conflictos armados, crisis humanitarias y operaciones de paz.</t>
  </si>
  <si>
    <t>PI.9</t>
  </si>
  <si>
    <t xml:space="preserve">Reuniones y visitas de alto nivel realizadas para fortalecer la agenda bilateral entre Colombia y Venezuela    </t>
  </si>
  <si>
    <t>Utiliza valor resumido de una variable para el primer dia del año de la fecha de consulta unicamente para el año 2023.
Para 2024 y años siguientes se pedira ingresar valores de avance mensual y se computa a partir del primer dia de cada año en cuestion
El calculo del sistema devuelve los datos agrupados desde el primer día del año al que corresponde la fecha de consulta a las 00:00 hasta la fecha de consulta.
Número de reuniones y/o visitas de alto nivel.</t>
  </si>
  <si>
    <t>2023: Se realizaron 11 encuentros de alto nivel entre Colombia y Venezuela, incluyendo reuniones presidenciales y de cancilleres, la Conferencia Internacional sobre Venezuela, la Macrorrueda Binacional, la firma de los Acuerdos de Barbados y encuentros en defensa y cooperación regional.
2024: Se realizaron 12 encuentros de alto nivel, con reuniones de presidentes, cancilleres y viceministros en espacios como la Comisión de Vecindad e Integración, la AEC, la ONU, la COP16 y la Conferencia Suramericana sobre Migraciones, fortaleciendo el diálogo bilateral.
2025: Se realizaron 10 encuentros de alto nivel, destacándose reuniones bilaterales y contactos diplomáticos entre cancilleres, viceministros y jefes de Estado en escenarios como la AEC, la OTCA, la ONU, el Grupo de La Haya y la Cumbre CELAC-Unión Europea.</t>
  </si>
  <si>
    <t>Notas de prensa en canales oficiales de Presidencia y Ministerio de Relaciones Exteriores.
Documentos de apoyo preparados para los encuentros.</t>
  </si>
  <si>
    <t>A raíz de coyunturas internas en Venezuela, hay temas que han despertado sensibilidad política en ambos países, obstaculizando la concertación de encuentros de alto nivel.
(Ejemplos: detenciones arbitrarias de colombianos en Venezuela, extradiciones y delincuencia organizada trasnacional)</t>
  </si>
  <si>
    <t>Mantenimiento de los canales de relacionamiento técnico a través de instancias como la Comisión de Vecindad e Integración y el intercambio constante de comunicaciones oficiales con la Embajada de Venezuela en Colombia y el Ministerio del Poder Popular para Relaciones Exteriores (esto último, a través de la Embajada de Colombia en Caracas)</t>
  </si>
  <si>
    <t>La formulación del presente indicador, tal y como se destaca en columnas previas, responde a los indicadores de planeación institucional establecidos para la Dirección de América y el GIT Asuntos con Venezuela en el Plan Estratégico Institucional de 2025.
La concreción efectiva de encuentros y visitas de alto nivel, no obstante, es contingente a las agendas que establezcan los despachos de los señores viceministros, la Canciller y el señor Presidente de la República.</t>
  </si>
  <si>
    <t>Reuniones y/o visitas de alto nivel entre Colombia y la República Bolivariana de Venezuela en 2026.
NOTA: Acciones pendientes según las metas planteadas en el Plan Estratégico Institucional para 2026</t>
  </si>
  <si>
    <t>Al Gobierno Nacional, revisar y realizar los ajustes necesarios a la política de restablecimiento de derechos y de reintegración, teniendo en cuenta las lecciones aprendidas de otros procesos</t>
  </si>
  <si>
    <t>Realizar los ajustes necesarios a la política de restablecimiento de derechos y de reintegración.</t>
  </si>
  <si>
    <t>Plan Estratégico Institucional</t>
  </si>
  <si>
    <t>PI.7</t>
  </si>
  <si>
    <t xml:space="preserve">Porcentaje de Personas en proceso atendidas y acompañadas </t>
  </si>
  <si>
    <t>(Sumatoria del número de personas en proceso pertenecientes a Ruta de Reintegración Regular (Resolución 754 de 2013), Reintegración Especial de Justicia y Paz (Resolución 1724 de 2014), Reincorporación Social y Económica (Decreto 899 de 2017), el Proceso de Atención Diferencial de los integrantes de los Grupos Armados Organizados (GAO) que se someten individualmente a la justicia (Decreto 965 de 2020), familiares de personas fallecidas por homicidios atendidas de acuerdo a instrucción de la JEP según el AUTO SAR AI 067 de 2021 y Comparecientes de la Fuerza pública ante la JEP (), con registro de asistencia durante el periodo de medición / Sumatoria del número de personas en proceso pertenecientes a Ruta de Reintegración Regular (Resolución 754 de 2013), Reintegración Especial de Justicia y Paz (Resolución 1724 de 2014), Reincorporación Social y Económica (Decreto 899 de 2017), el Proceso de Atención Diferencial de los integrantes de los Grupos Armados Organizados (GAO) que se someten individualmente a la justicia (Decreto 965 de 2020), familiares de personas fallecidas por homicidios atendidas de acuerdo a instrucción de la JEP según el AUTO SAR AI 067 de 2021 y Comparecientes de la Fuerza pública ante la JEP (Resolución 1578 del 2024)) X 100
tiene menú contextual</t>
  </si>
  <si>
    <t>Acción realizada: Se realiza la atención a la población en proceso de reincorporación,  teniendo en cuenta que se da de manera voluntaria. 
Resultado / Transformación concreta:  Para el mes de Diciembre de 2.025 accedieron a la ruta de Reincorporación el 99% (10.881) de los 10.998 miembros de las FARC-EP acreditados que son población objeto de atención dentro del territorio nacional. Recibieron atención el 100% de las mujeres (2.984) y el 99% de los hombres (7.897) prestándose los siguientes servicios: •Actividad con actor externo •Actividad Individual •Actividad Familiar •Actividad Grupal. Estas actividades hacen referencia a los encuentros personales que se tienen con la población, para conocer sus necesidades y generar acercamiento a la oferta pública y/o privada movilizada por la Agencia en pro de la población. Referente a las personas que se auto reconocen pertenecientes a un componente étnico, se atendieron 2.692 personas de 2.720 objeto de atención, lo que equivale al 99%, se atendieron 1.716 indígenas, 974 NARP y 2 Gitanos. Los 5 departamentos con mayor atención a personas en el periodo fueron: Meta con 1.441, Antioquia con 1.234, Cauca con 1.008, Caquetá con 694 y Tolima con 687. Lo cual representa el 47% de los atendidos. Se presenta un sobre cumplimiento de 19%, de una meta del 80%, toda vez que el acceso a los beneficios de la ruta de Reincorporación por parte de la población se da de manera voluntaria y que los apoyos económicos recibidos por los firmantes del acuerdo de paz actualmente están condicionados a la participación de los beneficios de la ruta de Reincorporación. 
Impacto / Contribución al cambio esperado: Se presenta un sobre cumplimiento de 19%, de una meta del 80%, toda vez que el acceso a los beneficios de la ruta de Reincorporación por parte de la población se da de manera voluntaria y que los apoyos económicos recibidos por los firmantes del acuerdo de paz actualmente están condicionados a la participación de los beneficios de la ruta de Reincorporación.</t>
  </si>
  <si>
    <t>Operativo</t>
  </si>
  <si>
    <t xml:space="preserve">Indicar el documento o medio que respalda la información reportada (informes, bases de datos, actas, etc.). </t>
  </si>
  <si>
    <t>SI</t>
  </si>
  <si>
    <t>La implementación se realiza en los 32 departamentos. Se anexa Excel de nombre "Atendidos_Diciembre_2025__Desagregacion"</t>
  </si>
  <si>
    <t>La dispersión y continua movilidad de la población ha generado un reto para la participación y atención permanente en los programas descritos.</t>
  </si>
  <si>
    <t>Se han fortalecidos las rutas de intercambio de información para actualizar datos y mantener el conitnuo acompañamiento a la población.</t>
  </si>
  <si>
    <t>Se debe fortalecer las acciones de los programas para dar cumplimiento a la atención adecuada en cada uno de los objetivos previstos.</t>
  </si>
  <si>
    <t xml:space="preserve">Sin información. </t>
  </si>
  <si>
    <t>Reparación a víctimas</t>
  </si>
  <si>
    <t>Al Gobierno Nacional, en coordinación con el Ministerio de Relaciones Exteriores y la Unidad para las Víctimas, avanzar en un plan de choque para garantizar de forma prioritaria el cumplimiento de las órdenes sobre reparación integral de las víctimas del conflicto armado contenidas en sentencias de órganos internacionales. En particular, en lo relacionado con actos conmemorativos, reconocimientos de responsabilidad, atención en salud física y psicosocial y las garantías de no repetición. Lo anterior, debe hacerse en concertación con las víctimas y sus organizaciones, aplicando el principio pro-víctima y los enfoques diferenciales.</t>
  </si>
  <si>
    <t>Cumplimiento de órdenes internacionales de reparación.</t>
  </si>
  <si>
    <t>PI.37</t>
  </si>
  <si>
    <t>Órdenes internacionales de reparación internacional cumplidas</t>
  </si>
  <si>
    <t>Número de órdenes cumplidas que han sido proferidas por la Corte para cada sentencia</t>
  </si>
  <si>
    <t>ND</t>
  </si>
  <si>
    <t>En 2024 se presentó un avance de 102 cumplidas totalmente, 19 cumplidas no declaradas, 12 cumplidas parcialmente.
Se avanzó en el cumplimiento de medidas de reparación mediante pagos, publicaciones, becas, documentales, placas conmemorativas, atención en salud, entrega de restos, búsqueda de desaparecidos y acciones normativas y pedagógicas.</t>
  </si>
  <si>
    <t xml:space="preserve">Parcialmente en la Web de la CorteIDH (https://www.corteidh.or.cr/supervision_de_cumplimiento.cfm), bajo la consideración que la CorteIDH tiene unas dinámicas y tiempos internos para evaluar toda la información aportada por todos los Estados Miembros de al CADH con casos en fase de seguimiento, y de los representantes de víctimas en cada caso. </t>
  </si>
  <si>
    <t>alta complejidad de concertación y ejecución, número de víctimas, acceso a zonas apartadas, desconfianza institucional, tensiones entre fallos y norma interna, débil articulación y recursos limitados. En enfoque étnico, persisten vacíos de registro, salud y protocolos.</t>
  </si>
  <si>
    <t>En línea con su Plan de Acción Institucional (PAI), viene adelantando las reuniones requeridas para impulsar con las entidades correspondientes el cumplimiento de las órdenes en casa uno de los Casos en los tipos correspondiente y en concertación con los representantes de víctimas, en clave de superar dichos cuellos de botella y/o riesgos, especialmente en los casos con enfoque diferencial.</t>
  </si>
  <si>
    <t>Por la naturaleza de la función de la Cancillería, como articuladora de los procesos a nivel interno, para el cumplimiento Estatal de las sentencias a cargo de diversas entidades ejecutoras, el proceso de conteo tiene en cuenta las acciones de impulso para el cumplimiento de las medidas y el proceso de seguimiento de la CorteIDH tanto para el cumplimiento parcial, el cumplimiento no declarado como el cumplimiento total de las medidas.</t>
  </si>
  <si>
    <t>Las acciones pendiente están relacionadas a cada una de las medida de reparación pendientes en los 32 casos en trámite de seguimiento ante la CorteIDH. Por la naturaleza de cada orden, se requieren unas acciones particulares, que en todo caso le corresponde a cada una de las entidades designadas para su ejecución en el entendido que las funciones de la Cancillería, y en particular del GIT GSORO, son de impulso y seguimiento de la implementación de las órdenes, y de comunicación ante la Honorable Corte, así como con las organizaciones representantes de víctimas.</t>
  </si>
  <si>
    <t>Al Gobierno Nacional, a través del Ministerio de Salud, la Unidad para la Atención y Reparación Integral a las Víctimas y las secretarías municipales y departamentales de salud, fortalecer los programas de atención en salud integral (física y mental) y psicosocial, partiendo del reconocimiento y valoración de las necesidades de cada región, para atender el trauma social individual y colectivo dejado por la guerra</t>
  </si>
  <si>
    <t xml:space="preserve">Fortalecer programas de atención en salud integral (física y mental) y psicosocial. </t>
  </si>
  <si>
    <t>Ministerio de Salud y Protección Social</t>
  </si>
  <si>
    <t>Salud</t>
  </si>
  <si>
    <t>CONPES 4031</t>
  </si>
  <si>
    <t>3.84</t>
  </si>
  <si>
    <t>Número de PIRCs étnicos con medidas de rehabilitación psicosocial implementadas.</t>
  </si>
  <si>
    <t>Acción realizada:
Expedición de las Resoluciones 1406 de 2025, mediante las cuales se asignaron recursos para la implemetación de acciones de la medida de rehabilitación con Sujetos de Reparación Colectiva en el marco de los PIRC.  Para 2025 se reportó en la plataforma SISCONPES la implementación de la medida de rehabilitación psicosocial de los PIRCs de 23 Sujetos de Reparación Colectiva étnicos; por lo anterior, se tiene un reporte acumulado de 37 PIRCs étnicos.
Resultado / Recuperación de las
condiciones, capacidades y oportunidades de desarrollo personal y colectivo, perdidas
como consecuencia del conflicto armado.
Impacto / Contribución al cambio esperado: Avance en el cumplimiento de la meta del CONPES 4031 de 2021, orientada a favorecer la recuperación emocional y la reconstrucción del tejido social, mediante el fortalecimiento del tejido comunitario, la identidad colectiva y las capacidades organizativas.</t>
  </si>
  <si>
    <t xml:space="preserve">SISCONPES - Resolución 1406 de 2026 - Aplicativo web papsivi modulo étnico. </t>
  </si>
  <si>
    <t xml:space="preserve">Enlistar municpios
Magdalena: Pueblo Viejo y Santa Marta
Bolívar: El Carmen de Bolívar
Risaralda: Pueblo Rico y Mistrató
Caldas: Riosucio
Chocó: Bojayá
Cauca: Timbiquí, Suárez, Buenos Aires, Caldono, Patía y Caloto
Cesar: La Jagua De Ibirico
La Guajira: Dibulla
Nariño: El Tablón del Gómez y Cumbal. </t>
  </si>
  <si>
    <t xml:space="preserve">Se evidenció una demora en el proceso de incorporación del recurso por parte de las Empresas Sociales del Estado (ESE) del departamento del Cauca, asociada a los trámites de aprobación ante el CONFIS que deben surtirse. Asimismo, se identificaron retrasos en la selección y postulación de las hojas de vida de los promotores culturales por parte de las autoridades de los Sujetos de Reparación Colectiva. De igual manera, se presentó la no aceptación de la implementación de las acciones de la medida de rehabilitación priorizadas a través de las ESE por parte del Sujeto de Reparación Colectiva Pueblo Kankuamo de Valledupar y del Pueblo Kisgó del Cauca. Asimismo se evidencia bajo recurso para priorizar más acciones para ser implementadas con los SRC priorizados esto en virtud de facilitar el dialogo y concertación con las autoridades étnicas. </t>
  </si>
  <si>
    <t>Se llevaron a cabo asistencias técnicas a las Secretarias de Salud Departamentales y a las ESE, así como procesos de socialización con las autoridades de los Sujetos de Reparación Colectiva. De igual manera, se realizaron mesas de trabajo bilaterales con la Unidad para la Atención y Reparación Integral a las Víctimas (UARIV).</t>
  </si>
  <si>
    <t xml:space="preserve">Se requiere mantener y aumentar la inversión nacional para la implementación de las acciones de la medida de rehabilitación con Sujetos de Reparación Colectiva en el marco de los Planes Integrales de Reparación Colectiva. Así mismo, es necesario fortalecer las capacidades técnicas de las entidades territoriales, ESE para garantizar implementación de las acciones con un enfoque diferencial étnico. </t>
  </si>
  <si>
    <t>Reporte en SISCONPES: Para 2025 se reportó la implementación de la medida de rehabilitación psicosocial de los PIRCs de 23 SRC. Por lo que se tiene un reporte acumulado de 37 PIRCs étnicos.</t>
  </si>
  <si>
    <t>3.9</t>
  </si>
  <si>
    <t>Número de víctimas del conflicto armado que han accedido a la atención psicosocial por demanda y búsqueda activa.</t>
  </si>
  <si>
    <t xml:space="preserve">Acción realizada:
Expedición de las Resoluciones 1162, 1892 y 1968 de 2025, mediante las cuales se asignaron recursos, se fortaleció la capacidad técnica territorial y se estableció el nuevo marco de dirección y operación del PAPSIVI.
En este sentido, se reportó la atención de 99.050 personas víctimas durante la vigencia 2025 en la plataforma SISCONPES, con lo cual se obtiene un acumulado total de 620.246 personas víctimas con atención psicosocial brindada con corte a diciembre de 2025.
Resultado / Transformación concreta:
Fortalecimiento estructural del Programa con mayor cobertura territorial, lineamientos unificados de operación, fortalecimiento técnico (Centros de Referencia en Salud Mental) y creación de un esquema de gobernanza y seguimiento.
Impacto / Contribución al cambio esperado:
Mejora de la capacidad operativa y acceso a la atención psicosocial, contribuyendo en la integralidad de la atención a las víctimas de conflicto armado y a la sostenibilidad del Programa en territorios priorizados. </t>
  </si>
  <si>
    <t xml:space="preserve">SISCONPES, Aplicativo Web PAPSIVI </t>
  </si>
  <si>
    <t>Departamento: Amazonas
Municipios: Leticia
Departamento: Antioquia
Municipios: Abejorral, Alejandría, Amagá, Amalfi, Andes, Anza, Apartadó, Arboletes, Argelia, Bello, Betulia, Buriticá, Cáceres, Carepa, Caucasia, Chigorodó, Ciudad Bolívar, Cocorná, Dabeiba, Donmatías, El Carmen de Viboral, El Santuario, Fredonia, Frontino, Girardota, Gómez Plata, Granada, Itagui, Ituango, Liborina, Marinilla, Medellín, Montebello, Murindó, Mutatá, Nariño, Necoclí, Olaya, Peñol, Peque, Puerto Triunfo, Sabanalarga, Sabaneta, San Andrés de Cuerquía, San Carlos, San Francisco, San Juan de Urabá, San Luis, San Pedro de Uraba, San Rafael, San Roque, Santafé de Antioquia, Santo Domingo, Sonson, Tarazá, Toledo, Turbo, Uramita, Urrao, Valdivia, Vegachí, Vigía del Fuerte, Yarumal, Yolombó, Yondó
Departamento: Arauca
Municipios: Tame
Departamento: Archipielago de San Andres y Providencia
Municipios: San Andrés
Departamento: Atlantico
Municipios: Barranquilla, Soledad
Departamento: Bolivar
Municipios: Altos del Rosario, Arenal, Arjona, Barranco de Loba, Calamar, Cartagena, El Carmen de Bolívar, El Guamo, Hatillo de Loba, Margarita, María la Baja, Montecristo, Morales, Pinillos, Regidor, San Estanislao, San Jacinto, San Juan Nepomuceno, San Pablo, Santa Catalina, Talaigua Nuevo, Tiquisio, Turbaco, Zambrano
Departamento: Boyaca
Municipios: Belén, Campohermoso, Cubará, Duitama, Nobsa, Otanche, Páez, Paipa, Pauna, Puerto Boyacá, Samacá, San Pablo de Borbur, Sogamoso, Tibasosa, Toca
Departamento: Caldas
Municipios: Manizales, Palestina, Pensilvania, Risaralda, Samaná, Victoria
Departamento: Caqueta
Municipios: Albania, El Paujil, Florencia, La Montañita, Milán, Morelia, Solita, Valparaíso
Departamento: Casanare
Municipios: Maní, Tauramena, Yopal
Departamento: Cauca
Municipios: Almaguer, Argelia, Buenos Aires, Caldono, Caloto, El Tambo, Florencia, Guapi, Jambaló, La Vega, López de Micay, Mercaderes, Piamonte, Popayán, Rosas, San Sebastián, Santa Rosa, Santander de Quilichao, Suárez, Timbiquí, Toribio
Departamento: Cesar
Municipios: Aguachica, Agustín Codazzi, González, Río de Oro, San Diego, Valledupar
Departamento: Choco
Municipios: Atrato, Bagadó, Bojaya, Carmen del Darién, Cértegui, Condoto, El Carmen de Atrato, El Litoral del San Juan, Istmina, Lloró, Medio San Juan, Quibdó, Sipí, Tadó
Departamento: Cordoba
Municipios: Los Córdobas, Montería, Puerto Libertador, Tierralta, Valencia
Departamento: Cundinamarca
Municipios: Anapoima, Cajicá, Fomeque, Guaduas, La Mesa, La Palma, Medina, Mosquera, Nemocón, Pacho, Soacha, Tocaima, Une, Villa de San Diego de Ubate, Villeta, Viotá, Yacopí
Departamento: Guainia
Municipios: Barranco Minas
Departamento: Guaviare
Municipios: San José del Guaviare
Departamento: Huila
Municipios: Acevedo, Agrado, Algeciras, Campoalegre, Colombia, Garzón, Gigante, Hobo, Isnos, La Argentina, La Plata, Neiva, Palermo, Pitalito, Saladoblanco, San Agustín, Tesalia
Departamento: La Guajira
Municipios: Dibulla, Maicao, Riohacha
Departamento: Magdalena
Municipios: Ciénaga, Fundación, Remolino, Salamina, Santa Marta, Sitionuevo, Zona Bananera
Departamento: Meta
Municipios: El Castillo, El Dorado, Granada, Mapiripán, Puerto Concordia, Puerto López, Villavicencio, Vistahermosa
Departamento: Narino
Municipios: Barbacoas, Consaca, Córdoba, Cumbitara, El Charco, El Peñol, El Rosario, El Tablón de Gómez, Ipiales, La Florida, La Llanada, La Tola, La Unión, Leiva, Linares, Los Andes, Mallama, Mosquera, Nariño, Olaya Herrera, Pasto, Policarpa, Ricaurte, Roberto Payán, Samaniego, San Andres de Tumaco, San Lorenzo, Sandoná, Santa Bárbara, Santacruz, Taminango
Departamento: Norte de Santander
Municipios: Abrego, Convención, Cúcuta, El Carmen, El Zulia, Hacarí, Los Patios, Ocaña, San Calixto, Sardinata, Teorama, Tibú, Villa del Rosario
Departamento: Putumayo
Municipios: Orito, Puerto Asís, Puerto Caicedo, San Miguel, Valle del Guamuez
Departamento: Quindio
Municipios: Armenia, Buenavista, Calarca, Circasia, Córdoba, Filandia, Génova, La Tebaida, Montenegro, Pijao, Quimbaya, Salento
Departamento: Risaralda
Municipios: Pueblo Rico
Departamento: Santander
Municipios: Barrancabermeja, Bucaramanga, Cimitarra, El Peñón, Floridablanca, Girón, Lebrija, Málaga, Matanza, Piedecuesta, Rionegro, Sabana de Torres, Simacota, Vélez
Departamento: Sucre
Municipios: Coloso, San Benito Abad, Sincelejo, Tolú Viejo
Departamento: Tolima
Municipios: Ataco, Cajamarca, Ibagué, Rioblanco
Departamento: Valle del Cauca
Municipios: Alcalá, Andalucía, Ansermanuevo, Bolívar, Buenaventura, Cali, Florida, Ginebra, Jamundí, La Victoria, Obando, Pradera, Riofrío, Toro, Trujillo, Tuluá, Versalles, Yotoco, Yumbo
Departamento: Vaupes
Municipios: Mitú</t>
  </si>
  <si>
    <t>El indicador presenta un cumplimiento del 74 %, evidenciando una brecha de 217.375 víctimas que no han accedido a la atención psicosocial frente a la meta establecida en el documento PAS del CONPES 4031.
Dentro de los principales cuellos de botella se identifica una limitación en la cobertura territorial del Programa de atención psicosocial y atencion en salud integral, asociada a los criterios de priorización utilizados en las vigencias anteriores, los cuales concentraban la implementación en territorios con mayor carga de personas víctimas residentes, presencia de municipios PDET o ZOMAC y mayores niveles de concurrencia.
Esta situación generó una distribución desigual de la oferta, en la que algunos departamentos fueron recurrentemente priorizados, mientras que otros territorios, con menor densidad de víctimas o sin estas categorías de priorización, quedaron por fuera de la implementación del programa, restringiendo el acceso efectivo a la atención psicosocial a nivel nacional.</t>
  </si>
  <si>
    <t>Con el fin de superar las limitaciones de cobertura identificadas, se expidió la Resolución 1968 de 2025, la cual incorpora ajustes estructurales en la operación del programa. En particular, el artículo 49 (parágrafo) establece que el Ministerio de Salud y Protección Social deberá garantizar la cobertura del programa en los 32 departamentos del país, mediante la selección anual de al menos un municipio por departamento.
Esta medida constituye una acción orientada a descentralizar la implementación del PAPSIVI, ampliar la cobertura territorial y reducir las brechas de acceso, permitiendo que departamentos previamente no priorizados ingresen al programa.
En consecuencia, se fortalece la equidad en la distribución de la oferta institucional y se generan condiciones para mejorar progresivamente el cumplimiento del indicador, incrementando el número de víctimas que acceden a la atención psicosocial en todo el territorio nacional.</t>
  </si>
  <si>
    <t>Se requiere mantener y aumentar la inversión nacional para la implementación del PAPSIVI, incorporando una asignación diferencial de recursos que responda a las condiciones de ruralidad dispersa y los mayores costos operativos. Así mismo, es necesario fortalecer las capacidades técnicas de las entidades territoriales, ESE y equipos implementadores para mejorar la calidad de la atención, y consolidar los lineamientos normativos vigentes (Resolución 1968 de 2025) para garantizar cobertura nacional, equidad territorial y sostenibilidad del programa.</t>
  </si>
  <si>
    <t>Reporte en SISCONPES: Durante el primer semestre de 2025, se logró garantizar la atención psicosocial a un total de 10.591 personas víctimas las cuales fueron atendidas a través de las modalidades individual, familiar y comunitario del Programa de Atención Psicosocial a Víctimas (PAPSIVI).
Durante el segundo semestre de 2025, se logró garantizar la atención psicosocial a un total de 88.459 personas víctimas las cuales fueron atendidas a través de las modalidades individual, familiar y comunitario del Programa de Atención Psicosocial a Víctimas (PAPSIVI).
Teniendo en cuenta lo anterior, se reportó la atención de 99.050 personas víctimas durante la vigencia 2025, con lo cual se obtiene un acumulado total de 620.246 personas víctimas con atención psicosocial brindada con corte a diciembre de 2025.</t>
  </si>
  <si>
    <t>Al Gobierno Nacional y al Congreso de la República, con la participación de autoridades territoriales, incluyendo autoridades étnicas, la academia, medios de comunicación y, en especial, las organizaciones de víctimas, discutir, concertar y poner en marcha una política de memoria y verdad para la construcción de paz y la no repetición. Esta debe construirse con un enfoque diferencial y territorial que contribuya a superar el trauma individual y colectivo y a enfrentar la estigmatización y el negacionismo. Esta política debe incluir, entre otras acciones:</t>
  </si>
  <si>
    <t xml:space="preserve">Formular política de memoria y verdad para la construcción de paz y la no repetición. </t>
  </si>
  <si>
    <t>Centro Nacional de Memoria Histórica</t>
  </si>
  <si>
    <t>Inclusión</t>
  </si>
  <si>
    <t>Plan Estratégico Sectorial del sector de la Inclusión Social y Reconciliación</t>
  </si>
  <si>
    <t>PI.34</t>
  </si>
  <si>
    <t>Política de memoria y verdad para la construcción de paz y la no repetición formulado</t>
  </si>
  <si>
    <t>Sumatoria de porcentaje de avance en la implementación de hitos del indicador de Plan Estratégico Sectorial "Avance del plan de la Política de verdad y memoria en implementación".</t>
  </si>
  <si>
    <r>
      <rPr>
        <b/>
        <sz val="9"/>
        <rFont val="Verdana"/>
        <family val="2"/>
      </rPr>
      <t>Acción realizada:</t>
    </r>
    <r>
      <rPr>
        <sz val="9"/>
        <rFont val="Verdana"/>
        <family val="2"/>
      </rPr>
      <t xml:space="preserve"> Durante 2025, el CNMH lideró las acciones necesarias para avanzar en la formulación participativa de la política pública de memoria y verdad. A partir de insumos construidos en 2024, en 2025 se adelantó una segunda consultoría para actualización del diagnóstico de la política pública y la construcción de un plan de implementación preliminar con principios, objetivos y una propuesta de plan de acción, estableciendo recomendaciones para avanzar en la formulación participativa de la política pública de memoria y verdad.  
</t>
    </r>
    <r>
      <rPr>
        <b/>
        <sz val="9"/>
        <rFont val="Verdana"/>
        <family val="2"/>
      </rPr>
      <t xml:space="preserve">
Resultado / Transformación concreta: </t>
    </r>
    <r>
      <rPr>
        <sz val="9"/>
        <rFont val="Verdana"/>
        <family val="2"/>
      </rPr>
      <t>Se integraron elementos para la construcción de un diagnóstico nacional y territorial de la política pública, Se construyó una metodología de construcción colectiva que fue implementada en el encuentro para la concertación del Plan Territorial de Memoria en Valle del Cauca (Octubre de 2025), en el I Encuentro Internacional de Diplomacia Feminista por la Paz (Noviembre 2025) y Encuentro amplio del exilio (Diciembre de 2025). Estos encuentros permitieron recolectar insumos para la formulación de la política, con la actualización del árbol de problemas, siguiendo la Metodología Marco Lógico.</t>
    </r>
    <r>
      <rPr>
        <b/>
        <sz val="9"/>
        <rFont val="Verdana"/>
        <family val="2"/>
      </rPr>
      <t xml:space="preserve">
Impacto / Contribución al cambio esperado:</t>
    </r>
    <r>
      <rPr>
        <sz val="9"/>
        <rFont val="Verdana"/>
        <family val="2"/>
      </rPr>
      <t xml:space="preserve"> Se cuenta con un documento preliminar de política pública y una actualización del árbol de problemas. La consultoría, finalmente, hizo recomendaciones para dar continuidad a la hoja de ruta de la formulación participativa de la política pública como la gestión de recursos para la implementación de la política pública, fortalecer la articulación interinstitucional para su formulación e implementación y la articulación y coherencia con otras políticas públicas relevantes para que la verdad y la memoria histórica sean una prioridad pública para el Estado colombiano, que el CNMH retomará en la vigencia 2026 para avanzar en la culminación de la formulación de la política pública, impulsar su adopción y dar inicio a su implementación..</t>
    </r>
  </si>
  <si>
    <t xml:space="preserve">Documento de política V1 
Metodología para la formulación participativa de la política pública con grupos de interés </t>
  </si>
  <si>
    <t>Valle del Cauca: Cali
Cundinamarca: Bogotá DC.</t>
  </si>
  <si>
    <t>Dentro de los cuellos de botella identificados para finalizar la formulación de la política pública, se cuenta la débil incorporación de un enfoque participativo que permita la identificación adecuada de las necesidades y problemas que debe abordar la política, y que incorpore el enfoque territorial y los enfoques diferenciales. Asimismo, se evidencia una débil articulación interinstitucional para la concertación del diagnóstico y el plan de implementación de la política pública, para la vigencia objeto de análisis.</t>
  </si>
  <si>
    <t>Como acciones claves para superar los cuellos de botella y avanzar hacia la finalización de la formulación de la política pública, su adopción e implementación, durante 2026 se actualizará la hoja de ruta de la formulación participativa de la política pública que permitirá establecer pasos claros y contínuos para lograr culminarla. Adicionalmente, se diseñará e implementará una Estrategia para la formulación participativa de la política pública que permitirá construir una versión final del documento de política, facilitando la retroalimentación de las víctimas y la ciudadanía de los avances del diagnóstico y la construcción del plan de implementación. Finalmente, se diseñará una estrategia de concertación y coordinación interinstitucional para culminar la formulación de la política, privilegiando el Subcomité de medidas de satisfacción del SNARIV como instancia para la concertación y coordinación.</t>
  </si>
  <si>
    <t xml:space="preserve">Conforme avance la formulación y concertación interinstitucional de la política pública de memoria y verdad, particularmente en su plan de implementación y mecanismo de adopción, se debe asegurar por parte del Gobierno Nacional los recursos necesarios para la implementación de los productos establecidos en la política pública. Asimismo, se deberá adelantar una estrategia de incidencia con las entidades territoriales para que incorporen sus obligaciones en la política pública de memoria y verdad en sus planes de desarrollo y planes de acción territorial. Cuando la política pública se adopte y se de inicio a su implementación, se debe asegurar un adecuado seguimiento con la participación del DNP. </t>
  </si>
  <si>
    <t>Se propone desde el CNMH eliminar este indicador debido a las siguientes razones:   
- La atención a esta recomendación se encuentra recogida en uno de los componentes de la Estrategia del Centro Nacional de Memoria Histórica para Implementación, Pedagogía y Divulgación de los compromisos con las recomendaciones de la Comisión de Esclarecimiento de la Verdad – CEV –. La implementación de esta estrategia se viene reportando en SIIPO con un horizonte temporal de 2026 a 2031 dentro del indicador PMI E.439.N Acciones de pedagogía y divulgación del legado de la CEV. En 2025 se reportó la actualización del encuadre estrategico de la estrategia. 
- El Plan Estrategico Sectorial tiene un horizonte temporal de 2022 a 2026, por lo cual, los avances que se presenten en la formulación de la política pública de memoria y verdad estarán en consonancia con lo que se reporte en el indicador anteriormente mencionado.   
Se debe considerar como un factor importante el cambio de Gobierno Nacional y los cambios en las instituciones nacionales, durante 2026, lo que eventualmente puede retrasar la implementación de la hoja de ruta de formulación participativa de la política pública de memoria y verdad</t>
  </si>
  <si>
    <t>Al Gobierno Nacional y al Congreso de la República, asignar al Museo de Memoria de Colombia o a una institución con autonomía e independencia a que lidere la política pública de archivos de derechos humanos y el Protocolo de Gestión Documental de los Archivos referidos a graves violaciones a los DDHH e infracciones al DIH, incluyendo la coordinación de la implementación del Registro Especial de Archivos de Derechos Humanos, para así fortalecer la protección, conformación, apropiación y uso social del archivo</t>
  </si>
  <si>
    <t xml:space="preserve"> Asignar al Museo de Memoria de Colombia el liderazgo de la política de archivos de DDHH y el Protocolo de gestión documental de los archivos referidos a graves violaciones a los DDHH e infracciones al DIH.</t>
  </si>
  <si>
    <t>3.59</t>
  </si>
  <si>
    <t>Número de municipios con procesos de memoria documental preservada.</t>
  </si>
  <si>
    <t>Número de municipios con procesos de memoria documental (abarcando desde el acercamiento con la comunidad hasta la apropiación social para dar continuidad a la protección de archivos, pasando su recolección e inclusión en el Registro).</t>
  </si>
  <si>
    <r>
      <rPr>
        <b/>
        <sz val="9"/>
        <rFont val="Verdana"/>
        <family val="2"/>
      </rPr>
      <t xml:space="preserve">Acción realizada: </t>
    </r>
    <r>
      <rPr>
        <sz val="9"/>
        <rFont val="Verdana"/>
        <family val="2"/>
      </rPr>
      <t xml:space="preserve">Durante el periodo se implementaron acciones territoriales orientadas al fortalecimiento de procesos de memoria documental, abarcando desde el acercamiento con comunidades y actores locales hasta la continuidad en la protección, registro y apropiación social de los archivos de derechos humanos. Estas acciones incluyeron jornadas de acompañamiento, caracterización de archivos, socialización del Registro Especial de Archivos de Derechos Humanos (READH) y fortalecimiento de capacidades en entidades públicas, organizaciones sociales y víctimas.
</t>
    </r>
    <r>
      <rPr>
        <b/>
        <sz val="9"/>
        <rFont val="Verdana"/>
        <family val="2"/>
      </rPr>
      <t xml:space="preserve">
Resultado / Transformación concreta: E</t>
    </r>
    <r>
      <rPr>
        <sz val="9"/>
        <rFont val="Verdana"/>
        <family val="2"/>
      </rPr>
      <t xml:space="preserve">n la vigencia 2025 se cumplieron las metas programadas mediante gestiones en 14 municipios, alcanzando un acumulado de 158 municipios con procesos de memoria documental preservada. Este avance se sustenta en un proceso progresivo que ha permitido ampliar la cobertura territorial desde 102 municipios en 2021, 114 en 2022, 130 en 2023 y 144 en 2024, evidenciando una intervención sostenida en los territorios. Estos resultados reflejan el fortalecimiento de capacidades locales para la gestión, protección y uso de archivos, así como la ampliación del acceso a procesos de memoria documental en distintas regiones del país.
</t>
    </r>
    <r>
      <rPr>
        <b/>
        <sz val="9"/>
        <rFont val="Verdana"/>
        <family val="2"/>
      </rPr>
      <t xml:space="preserve">
Impacto / Contribución al cambio esperado:</t>
    </r>
    <r>
      <rPr>
        <sz val="9"/>
        <rFont val="Verdana"/>
        <family val="2"/>
      </rPr>
      <t xml:space="preserve"> Este avance contribuye directamente a la implementación de la recomendación 13 de la Comisión de la Verdad, en la medida en que materializa en los territorios las acciones orientadas a la protección, apropiación y uso social de los archivos de derechos humanos. A través del acompañamiento a comunidades, víctimas y entidades territoriales, se fortalecen capacidades locales para la gestión y sostenibilidad de los archivos, promoviendo su activación como herramientas para la memoria, el reconocimiento de las víctimas y la reconstrucción del tejido social. Asimismo, favorece el ejercicio del derecho a la verdad desde una perspectiva territorial y participativa, aportando a la no repetición.</t>
    </r>
  </si>
  <si>
    <t>SisCONPES https://sisconpes.dnp.gov.co/SisCONPESWeb/Seguimiento/Avances?idAccion=15875</t>
  </si>
  <si>
    <t xml:space="preserve">Sitio Nuevo - Magdalena
California, Charta, Matanza -  Santander
Guayabetal - Cundinamarca
Marsella - Risaralda
San Cayetano, Gramalote, Toledo, Ábrego -  Norte de Santander
Samaniego, Providencia - Nariño
Suaza - Huila
Sabanagrande - Atlántico
</t>
  </si>
  <si>
    <t xml:space="preserve">Dificultades de orden público para llegar a territorios </t>
  </si>
  <si>
    <t>Aprovechamiento de medios virtuales para realizar las acciones programadas en los territorios</t>
  </si>
  <si>
    <t>En el ámbito institucional, es clave consolidar esquemas de intervención territorial progresiva que permitan dar continuidad a los procesos más allá del acompañamiento inicial, fortaleciendo capacidades locales en organizaciones sociales, entidades territoriales y custodios de archivos. Esto implica profundizar en metodologías de trabajo comunitario y en estrategias de apropiación social que aseguren que los procesos de memoria documental tengan continuidad autónoma en los territorios.
Desde la perspectiva operativa y presupuestal, se requiere asegurar recursos que permitan mantener y ampliar el despliegue territorial, especialmente en zonas de difícil acceso o con condiciones de seguridad complejas, donde persisten limitaciones para el trabajo presencial. En este sentido, se hace necesario combinar estrategias presenciales y remotas, así como fortalecer equipos territoriales que permitan una mayor cobertura y seguimiento.
Adicionalmente, el carácter dinámico del conflicto armado y de las violencias en los territorios implica que continúan emergiendo nuevos procesos organizativos, archivos comunitarios y necesidades de acompañamiento, lo que amplía de manera permanente el universo de municipios a intervenir. Esto configura una brecha estructural entre la capacidad institucional instalada y la demanda territorial, que requiere una estrategia de expansión gradual y sostenida.</t>
  </si>
  <si>
    <t>A la fecha de seguimiento a la ejecución de la recomendación no se consideran observaciones adicionales sobre el particular.</t>
  </si>
  <si>
    <t>Proyecto de inversión con BPIN 2021011000102 "Consolidacion del Archivo de los Derechos Humanos, Memoria Histórica y Conflicto Armado y Colecciones de Derechos Humanos y Derechos Internacional Humanitario"</t>
  </si>
  <si>
    <t>PI.33</t>
  </si>
  <si>
    <t xml:space="preserve">Avances por parte del Centro Nacional de Memoria Histórica en la consolidacion del Archivo de los Derechos Humanos, Memoria Histórica y Conflicto Armado y Colecciones de Derechos Humanos y Derechos Internacional Humanitario </t>
  </si>
  <si>
    <t>Promedio de avance en la implementación de las metas de producto del proyecto de inversión Consolidacion del Archivo de los Derechos Humanos, Memoria Histórica y Conflicto Armado y Colecciones de Derechos Humanos y Derechos Internacional Humanitario.</t>
  </si>
  <si>
    <r>
      <rPr>
        <b/>
        <sz val="9"/>
        <rFont val="Verdana"/>
        <family val="2"/>
      </rPr>
      <t>Acción realizada:</t>
    </r>
    <r>
      <rPr>
        <sz val="9"/>
        <rFont val="Verdana"/>
        <family val="2"/>
      </rPr>
      <t xml:space="preserve"> Durante el periodo se implementaron acciones orientadas al acopio, procesamiento técnico, registro y puesta al servicio de archivos de derechos humanos, memoria histórica y conflicto armado, en el marco del proyecto de inversión “Consolidación del Archivo de los Derechos Humanos”. Estas acciones incluyeron la incorporación de archivos y colecciones documentales al Archivo de Derechos Humanos, su organización, descripción técnica y disponibilidad para consulta pública, así como el acompañamiento a actores institucionales y sociales en la implementación de la política pública de archivos de derechos humanos.
</t>
    </r>
    <r>
      <rPr>
        <b/>
        <sz val="9"/>
        <rFont val="Verdana"/>
        <family val="2"/>
      </rPr>
      <t xml:space="preserve">
Resultado / Transformación concreta: </t>
    </r>
    <r>
      <rPr>
        <sz val="9"/>
        <rFont val="Verdana"/>
        <family val="2"/>
      </rPr>
      <t xml:space="preserve">el proyecto de inversión cumplió el 100% de las metas programadas para la vigencia 2025. En el marco del producto “Servicio de archivo sobre violaciones de derechos humanos”, se logró el acopio, procesamiento técnico y puesta al servicio de 350.000 imágenes de documentos y colecciones documentales de derechos humanos y memoria histórica. Asimismo, en el producto “Servicios de acompañamiento a la implementación de la política pública de Archivos de Derechos Humanos”, se realizaron 6 jornadas de acompañamiento con víctimas y organizaciones públicas y privadas custodias de archivos relacionados con violaciones de derechos humanos en el conflicto armado. Estos resultados consolidan capacidades institucionales para la gestión, preservación y acceso a la información..
</t>
    </r>
    <r>
      <rPr>
        <b/>
        <sz val="9"/>
        <rFont val="Verdana"/>
        <family val="2"/>
      </rPr>
      <t xml:space="preserve">
Impacto / Contribución al cambio esperado:</t>
    </r>
    <r>
      <rPr>
        <sz val="9"/>
        <rFont val="Verdana"/>
        <family val="2"/>
      </rPr>
      <t xml:space="preserve"> Este avance contribuye directamente a la implementación de la recomendación 13 de la Comisión de la Verdad, al fortalecer las capacidades institucionales para la protección, conformación y uso social de los archivos de derechos humanos, así como la consolidación del Registro Especial de Archivos de Derechos Humanos (READH) como instrumento de coordinación y salvaguarda. De igual forma, aporta a la implementación progresiva de lineamientos técnicos para la gestión documental de archivos asociados a graves violaciones de derechos humanos, facilitando el acceso a información relevante para el esclarecimiento de la verdad y contribuyendo al cumplimiento del deber estatal de garantía del derecho a la verdad y a la no repetición.</t>
    </r>
  </si>
  <si>
    <t>Archivos  acopiados, procesados y dispuestos para su uso que se encuentran en el repositorio del Archivo de Derechos Humanos del Centro Nacional de Memoria Histórica</t>
  </si>
  <si>
    <t>Sin información.</t>
  </si>
  <si>
    <t>En el ámbito institucional, resulta clave consolidar los mecanismos de articulación interinstitucional que ya han permitido avanzar en la identificación, acopio y puesta al servicio de archivos, especialmente con entidades del Sistema Integral para la Paz y actores territoriales. Esto implica profundizar en esquemas de coordinación que faciliten el acceso, intercambio y uso de información, así como el fortalecimiento de capacidades técnicas en los territorios, considerando las condiciones de dispersión geográfica y diversidad de custodios de archivos.
En relación con el marco técnico, se requiere avanzar en la actualización e implementación progresiva del Protocolo de Gestión Documental de archivos de derechos humanos, de manera articulada con el Registro Especial de Archivos de Derechos Humanos (READH), como instrumentos que ya cuentan con un desarrollo significativo y que requieren consolidación en su aplicación.
Desde la perspectiva presupuestal, es fundamental garantizar la sostenibilidad de los procesos de procesamiento técnico, preservación digital y acceso a la información, así como el mantenimiento de las plataformas tecnológicas y el despliegue territorial de las acciones. Esto cobra especial relevancia en un contexto en el que el conflicto armado y las dinámicas de violencia continúan generando nuevos archivos y ampliando el universo documental, lo que implica una brecha estructural que exige esfuerzos continuos para su gestión, protección y uso social.
Estas condiciones permitirán proyectar y ampliar los resultados alcanzados, asegurando su continuidad en el mediano plazo.</t>
  </si>
  <si>
    <t>El proyecto de inversión cumplió al 100% las metas programadas en la vigencia 2025, resaltando los siguientes logros, para cumplir con la recomendación de la CEV:
Producto :Servicio de archivo sobre violaciones de derechos humanos. 
Meta lograda: 350.000 imágenes de  documentos de archivo o colecciones documentales de Derechos Humanos y Memoria Histórica acopiados, procesados técnicamente y puestos al servicio de la sociedad.
Producto: Servicios de acompañamiento a la implementación de la política pública de Archivos de Derechos Humanos 
Meta lograda: 6 Jornadas de acompañamiento  realizadas con  Víctimas y Organizaciones publicas y privadas con archivos referentes a violaciones de los Derechos Humanos en el marco del conflicto armado.</t>
  </si>
  <si>
    <t>Al Estado en su conjunto y en particular al Gobierno Nacional, a través del Ministerio del Interior y el Departamento Nacional de Planeación, a la Fiscalía General de la Nación, a la Procuraduría General de la Nación, las entidades del Sistema Integral para la Paz y el Congreso de la República, con la participación de la organizaciones de derechos humanos y de víctimas, realizar los ajustes institucionales, de política pública y normativos que sean necesarios para promover los procesos de búsqueda de personas dadas por desaparecidas, en el contexto y con ocasión del conflicto armado, con el fin de garantizar que la búsqueda sea una prioridad que compromete al Estado en su conjunto. Lo anterior teniendo en cuenta que el proceso de búsqueda es fundamental en el proceso de reparación integral de los familiares y en la garantía de sus derechos, y que los desaparecidos con también parte de Colombia</t>
  </si>
  <si>
    <t xml:space="preserve"> Ajustes normativos, institucionales y de política para promover los procesos de búsqueda de personas dadas por desaparecidas.</t>
  </si>
  <si>
    <t>Ministerio del Interior</t>
  </si>
  <si>
    <t>Interior</t>
  </si>
  <si>
    <t>Plan Estratégico</t>
  </si>
  <si>
    <t>PI.38</t>
  </si>
  <si>
    <t>Política Pública de Intervención de Cementerios formulada</t>
  </si>
  <si>
    <t>Sumatoria de política pública de intervención de cementerios formulada</t>
  </si>
  <si>
    <t>Unidad de Busqueda de Personas Dadas por Desaparecidas</t>
  </si>
  <si>
    <t>Sistema Integral de Verdad, Justicia, Reparación y No Repetición</t>
  </si>
  <si>
    <t>Marco Estrategico Instucional - MEI
Plan de Acción Institucional - PAI</t>
  </si>
  <si>
    <t>PI.40</t>
  </si>
  <si>
    <t>Número de ajustes normativos, institucionales y de política para promover los procesos de búsqueda de personas dadas por desaparecidas</t>
  </si>
  <si>
    <t>Se refiere al número de los ajustes normativos, institucionales y de política que promueve y adelanta la UBPD a través de su plan de relacionamiento, articulación e incidencia  que permite facilitar y aumentar el impacto de su intervención a nivel nacional y territorial.
Formula de cálculo: Sumatoria del número de ajustes normativos, institucionales y de política
1) Decreto del SNB
2) Política Pública Intergal PDD</t>
  </si>
  <si>
    <r>
      <rPr>
        <b/>
        <sz val="9"/>
        <rFont val="Verdana"/>
        <family val="2"/>
      </rPr>
      <t xml:space="preserve">1. Reportar el avance estructural: Formulación de la Política Pública Integral de Atención, Prevención, Búsqueda, Identificación y Entrega de Personas Dadas por Desaparecidas (PPI) Articulo 2.2.5.9.1.5, numeral 2, Decreto 534 de 2024.
</t>
    </r>
    <r>
      <rPr>
        <sz val="9"/>
        <rFont val="Verdana"/>
        <family val="2"/>
      </rPr>
      <t xml:space="preserve">
Acción realizada: Se completó la fase de diagnóstico técnico y el diseño estratégico de la cadena de valor de la Política Pública Integral. Esto incluyó la aprobación formal del documento de diagnóstico por parte de la Comisión Intersectorial del Sistema Nacional de Búsqueda (SNB) el 7 de octubre de 2025, y el desarrollo del 70% de la estructura de planeación (objetivos, resultados, impactos y actividades). Asimismo, se ejecutó un proceso de validación territorial a través de 12 encuentros con 461 actores clave, incluyendo organizaciones de la sociedad civil y mujeres buscadoras.
Resultado / Transformación concreta: (Resultado o cambio verificable).
• Documento de Diagnóstico Aprobado: Existencia de una base técnica institucionalizada que sustenta la política.
• Cadena de Valor Definida: Consolidación de una versión preliminar del documento de política con la estructuración de la cadena de valor a nivel de alternativas de solución y actividades necesarias para materializarlas. Dichas alternativas de solución (productos) responden a unos objetivos, resultados e impactos, co-creados con los Comités Técnicos del SNB.
• Validación  Social: Incorporación de enfoques territoriales y retroalimentación ciudadana en el plan de implementación, logrando un avance físico global del 69% en el eje de formulación de la PPI. La estructuración y validación social e institucional de las fichas de productos, asegura que cada problema identificado cuente con una alternativa de solución, un costo estimado para ella, una descripción de actividades y una entidad responsable.
Impacto / Contribución al cambio esperado: (cómo este avance modifica la situación inicial o acerca al cumplimiento del objetivo).
Este avance modifica la situación inicial de dispersión administrativa al transitar de una "Hoja de Ruta para la formulacion de la PPI" (planeación inicial) a una arquitectura institucional sólida. La aprobación del diagnóstico y la cadena de valor reduce la incertidumbre técnica, alineando a las entidades del SNB bajo metas comunes. Aunque persiste un rezago del 31% debido a la extensión de los tiempos de diagnóstico, retrasando adopción formal mediante decreto en 2026.
</t>
    </r>
    <r>
      <rPr>
        <b/>
        <sz val="9"/>
        <rFont val="Verdana"/>
        <family val="2"/>
      </rPr>
      <t>2. Reportar el avance estructural: Estrategia de Búsqueda Inversa</t>
    </r>
    <r>
      <rPr>
        <sz val="9"/>
        <rFont val="Verdana"/>
        <family val="2"/>
      </rPr>
      <t xml:space="preserve">
Acción realizada: (Medida o decisión implementada): Implementación de una plataforma interinstitucional (página Web) (UBPD, JEP, INMLCF y Fiscalía), en la cual se publica información de personas dadas por desaparecidas en el marco del conflicto que han sido identificadas (cuerpos que se han identificado) y no han sido entregados a sus familias
Resultado / Transformación concreta: (Resultado o cambio verificable).  Articulación de los cuatro actores estatales con competencia en búsqueda bajo una sola estrategia de localización de familias.
Impacto / Contribución al cambio esperado: (cómo este avance modifica la situación inicial o acerca al cumplimiento del objetivo). Reduce el represamiento de cuerpos, acelerando la reparación simbólica y material al transformar "identificaciones administrativas" en "entregas dignas" efectivas.
Reportar el avance estructural: Aumento en la recuperación, identificación y entrega digna de cuerpos  (Descentralización del abordaje forense - Modelo CIAFI)
Acción realizada: (Medida o decisión implementada): Creación y puesta en marcha de seis Centros Integrales de Abordaje Forense e Identificación (CIAFI) en Bogotá, Medellín, Bucaramanga, Popayán, Neiva y Yopal.
Resultado / Transformación concreta: (Resultado o cambio verificable):  Abordaje interdisciplinario de 1.038 cuerpos y la identificación plena de 58 personas en condiciones de alta complejidad forense (deterioro o mezcla de restos).
Impacto / Contribución al cambio esperado: (cómo este avance modifica la situación inicial o acerca al cumplimiento del objetivo): Supera la limitación técnica histórica del INMLCF mediante el aporte de personal especializado de la UBPD, aumentando la capacidad de respuesta estatal en territorios críticos.
Reportar el avance estructural:  Definición de Estándares para la Búsqueda de Personas Desaparecidas y Acceso a Información
Acción realizada: (Medida o decisión implementada): Definición de nuevos Estándares para la Búsqueda con enfoque humanitario e interoperabilidad del Sistema de Información de Justicia y Paz (SIJYP).
Resultado / Transformación concreta: (Resultado o cambio verificable): Acceso directo de la UBPD a expedientes de la Fiscalía y registros de exhumaciones en tiempo real.
Impacto / Contribución al cambio esperado: (cómo este avance modifica la situación inicial o acerca al cumplimiento del objetivo): Elimina la duplicidad de intervenciones en sitios de interés forense, optimizando el uso de recursos públicos y reduciendo el daño a los hallazgos forenses.</t>
    </r>
  </si>
  <si>
    <t>1. Normativo
2. Institucional</t>
  </si>
  <si>
    <t>1. En implementación
2. Implementados</t>
  </si>
  <si>
    <t>1. Informe de Gestión 2025 Sistema Nacional de Búsqueda Balance Plan Estratégico Comisión Intersectorial
https://snb.unidadbusqueda.gov.co/normativa/ 
2. Reportar el avance estructural: Estrategia de Búsqueda Inversa
Acción realizada: (Medida o decisión implementada): Implementación de una plataforma interinstitucional (página Web) (UBPD, JEP, INMLCF y Fiscalía), en la cual se publica información de personas dadas por desaparecidas en el marco del conflicto que han sido identificadas (cuerpos que se han identificado) y no han sido entregados a sus familias
Resultado / Transformación concreta: (Resultado o cambio verificable).  Articulación de los cuatro actores estatales con competencia en búsqueda bajo una sola estrategia de localización de familias.
Impacto / Contribución al cambio esperado: (cómo este avance modifica la situación inicial o acerca al cumplimiento del objetivo). Reduce el represamiento de cuerpos, acelerando la reparación simbólica y material al transformar "identificaciones administrativas" en "entregas dignas" efectivas.
Reportar el avance estructural: Aumento en la recuperación, identificación y entrega digna de cuerpos  (Descentralización del abordaje forense - Modelo CIAFI)
Acción realizada: (Medida o decisión implementada): Creación y puesta en marcha de seis Centros Integrales de Abordaje Forense e Identificación (CIAFI) en Bogotá, Medellín, Bucaramanga, Popayán, Neiva y Yopal.
Resultado / Transformación concreta: (Resultado o cambio verificable):  Abordaje interdisciplinario de 1.038 cuerpos y la identificación plena de 58 personas en condiciones de alta complejidad forense (deterioro o mezcla de restos).
Impacto / Contribución al cambio esperado: (cómo este avance modifica la situación inicial o acerca al cumplimiento del objetivo): Supera la limitación técnica histórica del INMLCF mediante el aporte de personal especializado de la UBPD, aumentando la capacidad de respuesta estatal en territorios críticos.</t>
  </si>
  <si>
    <t xml:space="preserve">Modelo de operación Nación - Territorio (Estrategia de Territorialización)
Comités Territoriales (Decreto 532 de 2024)
Cobertura Nacional </t>
  </si>
  <si>
    <t>1. El Sistema Nacional de Busqueda (SNB) concentra sus esfuerzos en la culminación del diseño y la formulación de la Política Pública Integral de Búsqueda, identificando los siguientes cuellos de botella:
• Retrasos en la formulación: El proceso de formulación ha tomado 1.5 años, excediendo los tiempos previstos en la Hoja de Ruta, y postergando otras agendas estratégicas establecidas en el Plan Estrategico.
• Inexistencia de fuentes de financiación adicionales: Esto implica que el SNB y la ejecución de la PPI está condicionada a las apropiaciones vigentes de las entidades corresponsables, lo que genera riesgos de subejecución por falta de recursos concurrentes y rigidez en los techos fiscales institucionales, lo que podría dificultar la ejecución de metas que requieren inversiones conjuntas o despliegues territoriales en zonas de dificil acceso.
• Debil corresponsabilidad: Existe una dependencia recarga de funciones y funcionamiento en la Presidencia (UBPD) y la Secretaría Técnica (MinJusticia), con una participación pasiva de las demás entidades que integran la Comisión Intersectorial.
• Implementación Territorial: El proceso de territorialización aún no ha iniciado de manera formal; en consecuencia, tampoco se ha dado inicio a la conformación y puesta en marcha de los Comités Territoriales.Debil credibilidad en el SNB como instancia permanente, ágil y flexible para la coordinación y articulación interinstitucional, así como en la institucionalidad que lo integra.
2. Cuellos de botella identificados:
•        Limitaciones físicas en el INMLCF que impiden aumentar el ritmo de necropsias pese al aumento de hallazgos.
•        Desactualización del sistema SIJYP por parte de la Fiscalía y falta de registros biográficos/dactilares de menores de edad víctimas del conflicto.
•        Desconocimiento del mandato extrajudicial de la UBPD por parte de funcionarios de otras entidades, lo que ralentiza el acceso a la información en niveles territoriales.</t>
  </si>
  <si>
    <t>1. De acuerdo con la gestión realizada, el Sistema ha implementado las siguientes acciones:
• Fortalecer la autonomía y liderazgo de las instancias del SNB: Funcionamiento de la Comisión Intersectorial, la Comisión Asesora y los Comités Técnicos como escenarios de coordinación intersectorial, asegurando que la planeación de las acciones de atención, prevención, búsqueda e identificación sea coherente y sostenible.
• Validación social y participativa: Integración de lineamientos de participación de la sociedad civil y mujeres buscadoras para dar legitimidad a la PPI.
• Estrategia de comunicación y pedagogía: Esfuerzos de articulación entre enlaces de comunicaciones para reducir la brecha de conocimiento sobre el Sistema.
• Enfoque de resultados: Propuesta de actualización del Plan Estratégico con metas concretas y responsabilidades directas por entidad. 
2. Acciones implementadas para superar los cuellos de botella
•        Cofinanciación del recurso humano: La UBPD contrató y delegó equipos forenses completos (médicos, odontólogos, antropólogos) para operar dentro de las instalaciones del INMLCF.
•        Mesas de Interoperabilidad: Firma del Convenio 030 de 2019 para permitir que los sistemas de información su interoperatividad.
•        Mesas Interinstitucionales para los Estándares: Inclusión de actores internacionales (CICR) y sociedad civil para unificar criterios técnicos de identificación post mortem</t>
  </si>
  <si>
    <r>
      <rPr>
        <b/>
        <sz val="9"/>
        <rFont val="Verdana"/>
        <family val="2"/>
      </rPr>
      <t>1. En los proximos cuatro años, la PPI requiere:</t>
    </r>
    <r>
      <rPr>
        <sz val="9"/>
        <rFont val="Verdana"/>
        <family val="2"/>
      </rPr>
      <t xml:space="preserve">
• Presupuestal. Disposición de recursos permanentes: Contar con una asignación presupuestal fija y especifica en cada entidad de la Comisión Intersectorial para la operación del SNB, y implementación de la PPI.
• Normativa. Formalización de la Politica Publica Integral mediante Decreto, y su implementación.
• Territorialización del SNB: Modelo de operación Nación - Territorio. Creación de los Comités Territoriales. 
</t>
    </r>
    <r>
      <rPr>
        <b/>
        <sz val="9"/>
        <rFont val="Verdana"/>
        <family val="2"/>
      </rPr>
      <t>2. Para garantizar la sostenibilidad de estos avances, se requieren las siguientes condiciones:</t>
    </r>
    <r>
      <rPr>
        <sz val="9"/>
        <rFont val="Verdana"/>
        <family val="2"/>
      </rPr>
      <t xml:space="preserve">
•        Institucionales: Consolidar una nueva sede forense en 2026 con mayor capacidad instalada y fortalecer los espacios de pedagogía para funcionarios de carrera en la Fiscalía y el INMLCF sobre el enfoque humanitario.
•        Normativas: Establecer la obligatoriedad de la actualización en tiempo real del SIRDEC y el SIJYP mediante protocolos de obligatorio cumplimiento para todas las entidades del sistema judicial y extrajudicial.
•        Presupuestales: Asegurar recursos para la permanencia de los profesionales forenses en los CIAFI, evitando que la capacidad de identificación dependa exclusivamente de convenios transitorios, y financiar la búsqueda de información biográfica de menores de edad desaparecidos.</t>
    </r>
  </si>
  <si>
    <t>1. El avance en el indicador de ajustes normativos e institucionales es significativo en términos de diseño, logrando una ejecución del 69% en la formulación de la Política Pública Integral (PPI) y la consolidación formal de la Comisión Intersectorial del SNB bajo el marco del Plan Nacional de Desarrollo.
No obstante, este progreso técnico se enfrenta a un desafío de corresponsabilidad estructural, ya que la operatividad del sistema continúa centralizada en la Presidencia y la Secretaría Técnica. Para que la búsqueda se consolide como una prioridad de Estado, es imperativo que entidades transiten de una participación consultiva a una disposición presupuestal y de recursos humanos permanente, superando las acciones aisladas que hoy fragmentan la respuesta institucional.
A pesar de contar el diagnóstico aprobado y la creación de una cadena de valor para la política pública. El rezago del 31% en la culminación de la PPI ha postergado la actualización de los Planes Nacionales de Búsqueda y la implementación de rutas de gestión de casos actuales, lo que genera un riesgo de deslegitimidad frente a las víctimas y organizaciones de derechos humanos.
Para avanzar en el próximo cuatrienio, el Estado y próximo Gobierno debe asegurar que la arquitectura del SNB logre una articulación operativa nación-territorio que materialice la búsqueda como un eje central de la reparación integral.
2. Si bien la UBPD avanza en otras estrategias que contribuyen y aportan al cumplimiento de la Recomendación 14, a partir de ajustes institucionales registra un avance significativo mediante la estrategia de Búsqueda Inversa y los seis centros CIAFI, logrando el abordaje de 1.038 cuerpos, persistente fragmentación de datos y la falta de corresponsabilidad presupuestal de entidades como la Fiscalía limitan que la búsqueda sea una prioridad coordinada del Estado.
Es de absoluta relevancia continuar consolidando estas estratégicas y en especial lo relacionado con el SIRDEC como repositorio único y estandarizar la Verificación Post Mortem (VCPM) para evitar reprocesos técnicos. Superar el vacío de información sobre menores de edad y garantizar la sostenibilidad de los equipos forenses son condiciones críticas para transformar estos ajustes normativos en entregas dignas efectivas.</t>
  </si>
  <si>
    <t>Participación política y ciudadana</t>
  </si>
  <si>
    <t>Al Gobierno Nacional, el Congreso de la República, los partidos y movimientos políticos avanzar en una reforma al régimen político y electoral, que tenga en cuenta las propuestas realizadas por la Misión Especial Electoral creada en el marco de la implementación del Acuerdo de Paz, a través de un discusión amplia y plural para la búsqueda de consensos alrededor de las garantías para un régimen pluralista, democrático y deliberativo, que permita dignificar el ejercicio de la política</t>
  </si>
  <si>
    <t>Reforma al régimen político y electoral, considerando recomendaciones de la Misión Electoral</t>
  </si>
  <si>
    <t>PI.30</t>
  </si>
  <si>
    <t>Plan Nacional de Garantias Electorales creado</t>
  </si>
  <si>
    <t xml:space="preserve">Sumatoria de documento con el Plan Nacional de Garantías Electorales </t>
  </si>
  <si>
    <r>
      <t xml:space="preserve">Acción realizada:
</t>
    </r>
    <r>
      <rPr>
        <sz val="9"/>
        <rFont val="Verdana"/>
        <family val="2"/>
      </rPr>
      <t xml:space="preserve">Desde la Dirección para la Democracia, como secretaría técnica de la Comisión Nacional para la Coordinación y Seguimiento de los Procesos Electorales, se formula y consolida el Plan Nacional de Garantías Electorales con las entidades que la integran, para los procesos de elecciones ordinarias (2025, 2026)
</t>
    </r>
    <r>
      <rPr>
        <b/>
        <sz val="9"/>
        <rFont val="Verdana"/>
        <family val="2"/>
      </rPr>
      <t xml:space="preserve">
Resultado / Transformación concreta:
</t>
    </r>
    <r>
      <rPr>
        <sz val="9"/>
        <rFont val="Verdana"/>
        <family val="2"/>
      </rPr>
      <t>Un Plan Nacional de Garantías Electorales para las elecciones de los Consejos Municipales y Locales de Juventud 2025 y un Plan Nacional de Garantías Electorales para las elecciones legislativas y presidenciales 2026.</t>
    </r>
    <r>
      <rPr>
        <b/>
        <sz val="9"/>
        <rFont val="Verdana"/>
        <family val="2"/>
      </rPr>
      <t xml:space="preserve">
Impacto / Contribución al cambio esperado:
</t>
    </r>
    <r>
      <rPr>
        <sz val="9"/>
        <rFont val="Verdana"/>
        <family val="2"/>
      </rPr>
      <t>El Plan no es una modificación normativa sino el acuerdo interinstitucional para el buen desarrollo de los procesos electorales.</t>
    </r>
  </si>
  <si>
    <t>Plan Nacional de Garantías Electorales 2025; Plan Nacional de Garantías Electorales 2026.</t>
  </si>
  <si>
    <t>Ninguno</t>
  </si>
  <si>
    <t>NA</t>
  </si>
  <si>
    <t>Un Plan Nacional de Garantías Electorales es el acuerdo de voluntades de las entidades que hacen parte de la Comisión Nacional para la Coordinación y Seguimiento de los Procesos Electorales, para ello se requiere basicamente la voluntad de participar y el presupuesto normal de funcionamiento de cada entidad.</t>
  </si>
  <si>
    <t>La Direccion para la Democracia considera que este nuevo indicador no da respuesta a la recomendación señalada, ya que el Plan Nacional de Garantías no tiene alcances para la modificación del sistema electoral colombiano.</t>
  </si>
  <si>
    <t>Al Gobierno Nacional y al Congreso de la República impulsar un Estatuto para la Participación de las Mujeres y personas LGBTIQ+ que promueva el fortalecimiento de las capacidades individuales y organizativas en los procesos de participación, y que garantice la participación mínimamente paritaria en las diferentes instancias y mecanismos de participación ciudadana, política, incluyendo los escenarios de construcción de paz</t>
  </si>
  <si>
    <t>Estatuto de participación de mujeres y personas LGBTQI+</t>
  </si>
  <si>
    <t>Ministerio de Igualdad y Equidad</t>
  </si>
  <si>
    <t>Igualdad y Equidad</t>
  </si>
  <si>
    <t>PI.29</t>
  </si>
  <si>
    <t>Concepto técnico favorable frente al Proyecto de ley "Por medio del cual se expide el Estatuto de la igualdad para la Garantía de los Derechos de las niñas y las mujeres en toda su diversidad y se dictan otras disposiciones"</t>
  </si>
  <si>
    <t>Sumatoria del número de proyectos de ley para expedir el estatuto de la igualdad para la garantía de los derechos de las mujeres, presentado ante el congreso</t>
  </si>
  <si>
    <t>El proyecto de ley se encuentra radicado en el Congreso de la República.</t>
  </si>
  <si>
    <t>Ajuste Institucional</t>
  </si>
  <si>
    <t xml:space="preserve">Gaceta del Congreso No. 1182 del 23 de agosto de 2024                                         Histórico, en línea: https://congresovisible.uniandes.edu.co/proyectos-de-ley/ppor-medio-de-la-cual-se-expide-la-ley-para-las-mujeres-en-toda-su-diversidad-y-se-dictan-otras-disposiciones-garantia-de-derechos-de-ninas-y-mujeres-en-toda-su-diversidad/13963/ </t>
  </si>
  <si>
    <t>Territorio Nacional</t>
  </si>
  <si>
    <t>La demora en la aprobación del proyecto de ley depende de los tiempos y del desarrollo del trámite legislativo en el Congreso de la República.</t>
  </si>
  <si>
    <t>En curso trámite legislativo del Proyecto de Ley 179 de 2024 – Cámara, se registra un progreso significativo que inicia con la radicación del proyecto el 12 de agosto de 2024 ante la Cámara de Representantes, seguido de su publicación oficial el 22 de agosto de 2024 en la Gaceta No. 1182/24 – 535/25, lo que da apertura formal al proceso legislativo. Posteriormente, durante los meses de octubre, noviembre y diciembre de 2024, así como en 2025, se emitieron diversos conceptos institucionales, los cuales constituyen insumos técnicos relevantes para el análisis, fortalecimiento y discusión del proyecto de ley. Estos aportes reflejan un proceso participativo e interinstitucional orientado a garantizar la calidad normativa de la iniciativa.
En el año 2025, el proyecto avanza hacia una etapa decisiva con la publicación de la ponencia para primer debate en marzo, y su posterior aprobación en esta misma fase el 2 de junio de 2025, lo que evidencia que la iniciativa superó satisfactoriamente la discusión en comisión. Este hito representa un avance sustancial en el trámite legislativo.
Finalmente, el proyecto continúa su curso hacia el segundo debate, con la publicación de las ponencias correspondientes en octubre de 2025 y marzo de 2026, lo que indica que se encuentra en una fase previa a su discusión en plenaria. En conjunto, estos avances demuestran un desarrollo progresivo del proyecto de ley, enmarcado en el cumplimiento de los procedimientos legislativos establecidos y orientado a la consolidación de un estatuto fundamental para la garantía de los derechos de las niñas y las mujeres en toda su diversidad.</t>
  </si>
  <si>
    <t>Que la ley sea sancionada y surta todo el procedimiento correspondiente.</t>
  </si>
  <si>
    <t>N/A</t>
  </si>
  <si>
    <t>A los servidores públicos, abstenerse de realizar conductas que deslegitimen, descalifiquen, hostiguen o estigmaticen la labor de defensores y defensoras de derechos humanos, integrantes de movimientos sociales y de líderes y lideresas sociales. También es importante que se abstengan de hacer falsas imputaciones o acusaciones que comprometan su seguridad, honra y buen nombre</t>
  </si>
  <si>
    <t>Abstención de servidores públicos a estigmatizar labor de defensores/as de derechos humanos, integrantes de MS y líderes sociales</t>
  </si>
  <si>
    <t>CONPES 4063</t>
  </si>
  <si>
    <t>4.1</t>
  </si>
  <si>
    <t>Porcentaje de avance en el diseño e implementación del plan estratégico de cultura de respeto y de garantías a la labor de defensa de los DDHH, que incluya la coordinación de espacios de participación de la ciudadanía nacional y territorial para el desarrollo de una campaña de reconocimiento a la labor de defensa de los Derechos Humanos, con enfoque de género y diferencial</t>
  </si>
  <si>
    <t>Porcentaje de avance en el diseño e implementación del plan estratégico de cultura de respeto y de garantías a la labor de defensa de los DDHH, que incluya la coordinación de espacios de participación de la ciudadanía nacional y territorial para el desarrollo de una campaña de reconocimiento a la labor de defensa de los Derechos Humanos, con enfoque de género y diferencial diseñado e implementado.
Hito 1. Documento que contenga el plan estratégico de cultura de respeto y de garantías a la labor de defensa de los DDHH=40%.
Hito 2. Implementación de campañas periódicas de cultura de respeto y de garantías a la labor de defensa de los DDHH=60%.
Línea base: 0%, 2021</t>
  </si>
  <si>
    <t>* Durante el primer semestre de 2024, se avanzó en la identificación de actores, personas y organizaciones clave en la defensa de derechos humanos, así como las instituciones y actores sociales relevantes para construir el Plan estratégico de cultura de respeto y de garantías a la labor de defensa de los Derechos Humanos que incluye metodología de implementación. 
* Para el año 2025 la acción No presenta avance: En consideración a que no todos los recursos solicitados para la vigencia con miras a la implementación de las acciones del PAS 4063 fueron asignados al proyecto de inversión formulado para tal fin, esta acción no tiene presupuesto asignado para la vigencia y por ende no hay avance de la meta.</t>
  </si>
  <si>
    <t xml:space="preserve">SISCONPES  </t>
  </si>
  <si>
    <t>Al Congreso de la República y al Gobierno Nacional, con participación activa y efectiva de organizaciones de mujeres, acordar los ajustes institucionales y normativos necesarios para hacer frente a la discriminación en razón del género y garantizar la igualdad de género, la seguridad y la vida libre de violencias para las mujeres y las personas LGBTIQ+.</t>
  </si>
  <si>
    <t>Reformas para hacer frente a la discriminación por género para las mujeres y personas LGBTIQ+.</t>
  </si>
  <si>
    <t>PI.27</t>
  </si>
  <si>
    <t>Informe anual  de monitoreo y seguimiento anual de ajustes institucionales y normativos identificados y/o impulsados</t>
  </si>
  <si>
    <t>Número de informes anuales</t>
  </si>
  <si>
    <r>
      <rPr>
        <b/>
        <sz val="9"/>
        <color rgb="FF000000"/>
        <rFont val="Verdana"/>
        <family val="2"/>
      </rPr>
      <t>Reportar el avance estructural:
Acción realizada:</t>
    </r>
    <r>
      <rPr>
        <sz val="9"/>
        <color rgb="FF000000"/>
        <rFont val="Verdana"/>
        <family val="2"/>
      </rPr>
      <t xml:space="preserve">A mediados de junio de 2025 se inicia ruta de trabajo entre la Dirección para la garantia de los derechos de las mujeres y la Dirección para la garantia de la población LGBTQ+ a travesd e dos enlaces tecnicos, integrantes de las direcciones respectivamente. Se solicita insumos e información a dependencias. Se suministra información por parte de la Oficina Juridica del Ministerio de Igualdad y Equidad. No obstante, dada las limitaciones de capacidad humana, en disposición y exclusividad del tema, se suspende los avances a septiembre de 2025. A inicios de 2026 se gestiona prestación de servicios profesionales, con el fin de contribuir a la implementación de este compromiso.
</t>
    </r>
    <r>
      <rPr>
        <b/>
        <sz val="9"/>
        <color rgb="FF000000"/>
        <rFont val="Verdana"/>
        <family val="2"/>
      </rPr>
      <t xml:space="preserve">Resultado / Transformación concreta: </t>
    </r>
    <r>
      <rPr>
        <sz val="9"/>
        <color rgb="FF000000"/>
        <rFont val="Verdana"/>
        <family val="2"/>
      </rPr>
      <t xml:space="preserve">Se desarrollo avance de borrador de Informe de Ajustes Institucionales y Normativos a nivel técnico, en fase de construcción, consolidación y validación.
</t>
    </r>
    <r>
      <rPr>
        <b/>
        <sz val="9"/>
        <color rgb="FF000000"/>
        <rFont val="Verdana"/>
        <family val="2"/>
      </rPr>
      <t>Impacto / Contribución al cambio esperado:</t>
    </r>
    <r>
      <rPr>
        <sz val="9"/>
        <color rgb="FF000000"/>
        <rFont val="Verdana"/>
        <family val="2"/>
      </rPr>
      <t xml:space="preserve"> Desarollo de gestiones y actuaciones de manera progresiva para el cumplimiento de este indicador.</t>
    </r>
  </si>
  <si>
    <t>Borrador preliminar_Esquema de Informe_
Soportes de solicitud y entrega de información, Soporte de seguimiento a la recomendacion,
OtroSi_Contratodeprestaciondeservicio</t>
  </si>
  <si>
    <t>Este compromiso esta asignado al equipo del Programa de Mujeres en el centro de la politica de la vida, la paz y el territorio de la Dirección técnica para la garantia de los derechos de las mujeres. Este equipo responde a multiples compromisos y asignaciones de la politica de paz, medidas de género del Acuerdo Final de Paz, Plan de Acción de la Resolución 1325, articulación con el Sistema Integral de atención y reparación a victimas, Ley 2453 de 2025, Ley 2364 de 2024, Alerta Temprana, Sentencias, CONPES, entre otros. A la fecha una profesional de la dirección impulso y avanzo  la elaboración del Informe. No obstante, la labor fue suspendida en el ultimo trimestre de 2025. Se identificó igualmente, retos en la recopilación de información institucional a traves de mesas de trabajo, Sistematización y elaboración del Informe, dado las limitantes de personal  con dedicación y exclusividad en el  tema. Persiste, el cuello de botella identificado de Socialización y difusión del Informe. Es necesario gestionar diversas estrategias para difundir el contenido del Informe. 
Establecer medidas para hacer seguimiento a las conclusiones o recomendaciones reseñadas en el informe. .</t>
  </si>
  <si>
    <t xml:space="preserve">Se gestionó la contratación de  prestación de servicios profesionales en materia de garantias para lideresas y participación política, incluyendo dentro de las obligaciones contractuales la consolidación del documento de ajustes institucionale y normativo en materia de participación política para las mujeres (2024-2025), a traves del Otrosí del Contrato 329 de 2026. Descrito en los siguientes terminos :"Apoyar la elaboración del documento técnico de seguimiento de la recomendación de la Comisión de la Verdad del componente de Participación, concerniente a ajustes institucionales y normativos relacionados con la participación  política de las mujeres. Se requiere ampliar el proceso metodologico, que permita incluir lo identificado en el año 2026.Asimismo, se gestiono la inclusión presupuestal de un rubro para apoyar la realizaciones de acciones entorno a las instancias y mesas técnicas de impulso y seguimiento a las medidas de género del Acuerdo Final de Paz. lo anterior, en el marco de la bolsa logistica y operativa del Programa de Mujeres en el centro de la politica de la vida, la paz y el territorio de la Dirección para la garantia de los derechos de las mujeres. El apoyo descrito, hace referencia al apoyo potencial  a actividades de difusión y retroalimentación del Informe. </t>
  </si>
  <si>
    <t xml:space="preserve">Se requiere consolidar un plan de trabajo entre las direcciones técnicas señaladas y las dependencias requeridas del Ministerio de Igualdad y Equidad para la implementación de esta medida que garantice capacidad humana, técnica, operativa y logistica. Por un lado, para el desarrollo técnico y metodologico del Informe. Asimismo, para la realización de espacios de difusión y construcción participativa del mismo. Por el momento, la estrategia consiste en compilar la información identificada por las diferentes dependencias perteneciente al Viceministerio de las Mujeres y el Ministerio de Igualdad y Equidad, en el marco del relacionamiento y dialogo sostenido con las organizaciones y procesos de mujeres en su diversidad. </t>
  </si>
  <si>
    <t xml:space="preserve">Existe un rezago de entrega del primer Informe, el cual se habia previsto entregar a finales de septiembre de 2025. No obstante, por las motivaciones descritas no se ha logrado culminar dicho informe. Igualmente, a la fecha actual no contamos con la capacidad humana necesaria para llevar a cabo actividades de difusión y retroalimentación del informe. Igualmente, aclarar si se requieren dos Informes diferentes por la recomendación 25 y 26, dado que estas fueron unificadas y en dado caso, la medición seria respecto a la meta de 2 Informes a 2026. </t>
  </si>
  <si>
    <t>Al Estado Colombiano, en cabeza del Gobierno Nacional y las autoridades territoriales incluyendo las autoridades étnicas, suscribir pactos por la igualdad para las mujeres y la desestructuración del patriarcado para cimentar la paz.</t>
  </si>
  <si>
    <t>En relación con este indicador, es pertinente precisar que, a la fecha, la entidad no ha recibido requerimientos formales de información asociados a la elaboración o remisión de informes anuales de monitoreo y seguimiento sobre ajustes institucionales y normativos identificados y/o impulsados. En consecuencia, en la vigencia 2025 no se adelantaron procesos de reporte en el marco de dicho indicador.</t>
  </si>
  <si>
    <t xml:space="preserve">                            N/A</t>
  </si>
  <si>
    <t>Justicia</t>
  </si>
  <si>
    <t>Al Museo Nacional de la Memoria y a las iniciativas de memoria, adelantar procesos para preservar la memoria histórica de la violencia ejercida contra el sistema de justicia, víctimas y testigos, sus causas y los daños que padecieron. Estos procesos deben traducirse en expresiones, muestras y exposiciones en el Museo de la Memoria nacional y los distintos museos distritales, municipales y militares.</t>
  </si>
  <si>
    <t xml:space="preserve"> Adelantar procesos para preservar la memoria histórica de la violencia ejercida contra el sistema de justicia, víctimas y testigos.</t>
  </si>
  <si>
    <t>PI.16</t>
  </si>
  <si>
    <t>Avance en la  implementación de una iniciativa de memoria sobre la violencia ejercida contra el sistema de justicia, víctimas y testigos</t>
  </si>
  <si>
    <r>
      <t>Porcentaje de avance de la  implementación de una iniciativa de memoria sobre la violencia ejercida contra el sistema de justicia, víctimas y testigos, así como de la implementación de un informe de esclarecimiento de la verdad sobre la violencia ejercida contra el sistema de justicia, víctimas y testigos, a través de:</t>
    </r>
    <r>
      <rPr>
        <b/>
        <sz val="8"/>
        <rFont val="Verdana"/>
        <family val="2"/>
      </rPr>
      <t xml:space="preserve">
Hito 1:</t>
    </r>
    <r>
      <rPr>
        <sz val="8"/>
        <rFont val="Verdana"/>
        <family val="2"/>
      </rPr>
      <t xml:space="preserve"> iniciativa de memoria sobre la violencia ejercida contra el sistema de justicia, víctimas y testigos (50%).</t>
    </r>
    <r>
      <rPr>
        <b/>
        <sz val="8"/>
        <rFont val="Verdana"/>
        <family val="2"/>
      </rPr>
      <t xml:space="preserve">
Hito 2: </t>
    </r>
    <r>
      <rPr>
        <sz val="8"/>
        <rFont val="Verdana"/>
        <family val="2"/>
      </rPr>
      <t>Informe de esclarecimiento de la verdad sobre la violencia ejercida contra el sistema de justicia, víctimas y testigos (50%.</t>
    </r>
  </si>
  <si>
    <t>Hito 1
Acción realizada: En 2025 la iniciativa de memoria histórica – IMH0645: "La justicia recuerda. Reivindicación de las memorias de las víctimas pertenecientes al poder judicial y sus familias en el departamento del Valle del Cauca", surtió su proceso editorial y cuenta con su respectiva acta de cierre.
Resultado: Galeria itinerante
Impacto / Contribución al cambio esperado: Reivindicación de las víctimas pertenecientes al poder judicial (Rama Judicial y Fiscalía) y sus familias en el Valle del Cauca.
Hito 2
Acción realizada: En 2025 se avanzó en la consolidación del informe de investigación que documenta las afectaciones sufridas por los servidores judiciales en el marco del conflicto armado.
Resultado: Versión final del Informe de investigación, titulado: “La Rama Judicial como Víctima: tensiones persistentes entre el control y la autonomía en medio del conflicto armado (1979-2023)” 
Impacto / Contribución al cambio esperado: Esclarecimiento de los hechos y a la construcción de la memoria histórica de las personas del Poder Judicial que resultaron victimizadas en el marco del conflicto armado.</t>
  </si>
  <si>
    <t>Acta de cierre.</t>
  </si>
  <si>
    <t xml:space="preserve">
Departamento: Valle del Cauca
Municipios: Cali, Palmira y Buenaventura
</t>
  </si>
  <si>
    <t>La demora en los procesos de validación institucional asociados al aspecto 
editorial y de postproducción de las investigaciones e Iniciativas de Memoria.</t>
  </si>
  <si>
    <t>Seguimiento al proceso editorial</t>
  </si>
  <si>
    <t>La meta de esta recomendación se encuentra definida hasta 2026, por ende, no se consideran condiciones adicionales</t>
  </si>
  <si>
    <t>Ministerio de Justicia y del Derecho</t>
  </si>
  <si>
    <t>PI.19</t>
  </si>
  <si>
    <t>Avance en el proceso de reconocimiento de servidores/as judiciales y sus familias víctimas de la violencia</t>
  </si>
  <si>
    <r>
      <t>Sumatoria de porcentaje de avances en el reconocimiento de servidores/as judiciales y sus familiares víctimas de la violencia:</t>
    </r>
    <r>
      <rPr>
        <b/>
        <sz val="8"/>
        <rFont val="Verdana"/>
        <family val="2"/>
      </rPr>
      <t xml:space="preserve">
Hito 1. </t>
    </r>
    <r>
      <rPr>
        <sz val="8"/>
        <rFont val="Verdana"/>
        <family val="2"/>
      </rPr>
      <t>6</t>
    </r>
    <r>
      <rPr>
        <b/>
        <sz val="8"/>
        <rFont val="Verdana"/>
        <family val="2"/>
      </rPr>
      <t xml:space="preserve"> </t>
    </r>
    <r>
      <rPr>
        <sz val="8"/>
        <rFont val="Verdana"/>
        <family val="2"/>
      </rPr>
      <t>Encuentros preparatorios de reconocimiento de servidores/as judiciales y sus familiares víctimas de la violencia (segundo semestre 2023) = 33%</t>
    </r>
    <r>
      <rPr>
        <b/>
        <sz val="8"/>
        <rFont val="Verdana"/>
        <family val="2"/>
      </rPr>
      <t xml:space="preserve">
Hito 2.</t>
    </r>
    <r>
      <rPr>
        <sz val="8"/>
        <rFont val="Verdana"/>
        <family val="2"/>
      </rPr>
      <t xml:space="preserve"> 1 Acto público de reconocimiento con servidores/as judiciales y sus familiares víctimas de la violencia realizado (segundo semestre 2023) = 33%</t>
    </r>
    <r>
      <rPr>
        <b/>
        <sz val="8"/>
        <rFont val="Verdana"/>
        <family val="2"/>
      </rPr>
      <t xml:space="preserve">
Hito 3. </t>
    </r>
    <r>
      <rPr>
        <sz val="8"/>
        <rFont val="Verdana"/>
        <family val="2"/>
      </rPr>
      <t>3</t>
    </r>
    <r>
      <rPr>
        <b/>
        <sz val="8"/>
        <rFont val="Verdana"/>
        <family val="2"/>
      </rPr>
      <t xml:space="preserve"> </t>
    </r>
    <r>
      <rPr>
        <sz val="8"/>
        <rFont val="Verdana"/>
        <family val="2"/>
      </rPr>
      <t>Acuerdos o rutas interinstitucionales de trabajo construidos con otras entidades para promover la articulación interinstitucional para la garantía de los derechos de las víctimas (2024-2025) = 33%
Línea base: del 66%</t>
    </r>
  </si>
  <si>
    <r>
      <t xml:space="preserve">Avance estructural:
Acción realizada: </t>
    </r>
    <r>
      <rPr>
        <sz val="9"/>
        <rFont val="Verdana"/>
        <family val="2"/>
      </rPr>
      <t>Se inició y avanzó el proceso de generación de acuerdos o rutas interinstitucionales con el Centro Nacional de Memoria Histórica, la Cancillería, la Unidad de Búsqueda de Personas dadas por Desaparecidas y la Unidad de Víctimas dentro del proceso de acompañamiento al Fondo de Solidaridad con las Víctimas FASOL</t>
    </r>
    <r>
      <rPr>
        <b/>
        <sz val="9"/>
        <rFont val="Verdana"/>
        <family val="2"/>
      </rPr>
      <t xml:space="preserve">
Resultado / Transformación concreta: </t>
    </r>
    <r>
      <rPr>
        <sz val="9"/>
        <rFont val="Verdana"/>
        <family val="2"/>
      </rPr>
      <t>Las víctimas de violencia contra el sistema de justicia cuentan con avances en el registro y conocimiento de sus casos y de las víctimas en la UBPD y la UARIV</t>
    </r>
    <r>
      <rPr>
        <b/>
        <sz val="9"/>
        <rFont val="Verdana"/>
        <family val="2"/>
      </rPr>
      <t xml:space="preserve">
Impacto / Contribución al cambio esperado:</t>
    </r>
    <r>
      <rPr>
        <sz val="9"/>
        <rFont val="Verdana"/>
        <family val="2"/>
      </rPr>
      <t xml:space="preserve"> Las víctimas cuentan con rutas de trabajo con las entidades del Estado responsables de dar respuesta a los casos lo cual permite el reconocimiento de la responsabilidad institucional frente a los hechos ocurridos y constituyen la base de los actos de dignificación y memoria</t>
    </r>
  </si>
  <si>
    <t>Plan de Acción Institucional del Ministerio de Justicia y del Derecho 2024 y 2025 Plan de gestión de apoyo a las Recomendaciones de la CEV</t>
  </si>
  <si>
    <t>Los tiempos de los procesos de planeación y la gestión entre las distintas entidades participantes (Entidades públicas, Cooperación Internacional y Fundación Privada) difieren y retrazan la coordinación necesaria. Respuesta poco agil de las entidades involucradas dificulta el avance en los acuerdos sobre las rutas de trabajo.</t>
  </si>
  <si>
    <t>Se realiza una articulación mas agil de las agendas y tiempos de jecución de las acciones, designando personal para el acompañamiento alñ desarrolo de las rutas de trabajo y las actividades en ejecución.</t>
  </si>
  <si>
    <t>Formalizar mediante la suscripción de documentos los acuerdos institucionales alcanzados para dar continuidad a las rutas de trabajo entre las partes involucradas.</t>
  </si>
  <si>
    <t>La actividad se encuentra en implementación</t>
  </si>
  <si>
    <t>Al Congreso de la República, al Gobierno Nacional y a las autoridades territoriales, incluidas las autoridades étnicas, con apoyo de la Rama Judicial y de la Fiscalía General de la Nación, mejorar el acceso a la justicia de los ciudadanos, en particular de quienes viven en zonas rurales, a través de mecanismos judiciales y no judiciales, con incorporación de los enfoques étnico, de género y de derechos de las mujeres. Para esto, se sugiere:</t>
  </si>
  <si>
    <t xml:space="preserve"> Mejorar el acceso a la justicia de los ciudadanos, en particular de quienes viven en zonas rurales, a través de mecanismos judiciales y no judiciales.</t>
  </si>
  <si>
    <t>CONPES 4080</t>
  </si>
  <si>
    <t>4.29</t>
  </si>
  <si>
    <t>4.29 Número de procesos de formación construidos</t>
  </si>
  <si>
    <t>Sumatoria del número de procesos de formación construidos.</t>
  </si>
  <si>
    <t>Se realizaron diez (10) procesos de formación para promover el acceso efectivo a la justicia y la garantía de derechos, en el marco de la socialización del Protocolo de Atención a Mujeres Rurales para el Acceso a la Justicia y a la Tierra, orientado a fortalecer la atención institucional con enfoque de género.</t>
  </si>
  <si>
    <t>Implementado</t>
  </si>
  <si>
    <t>Soportes de los procesos de formación como los listados de asistencia - Dirección de Justicia Formal</t>
  </si>
  <si>
    <t>Bogotá D.C.
Departamento: Guaviare
Municipios: Puerto Carreño
Departamento: Atlantico
Municipios: Galapa, Tubará, Usiacurí
Departamento: Guanía
Municipios: Puerto Inírida
Departamento: Boyacá
Municipios: Tunja</t>
  </si>
  <si>
    <t>Se requiere fortalecer la articulación institucional, adoptar lineamientos normativos con enfoque de género y territorial, y asegurar recursos para formación, asistencia técnica y seguimiento, que permitan escalar el protocolo y garantizar el acceso efectivo a la justicia de mujeres rurales.</t>
  </si>
  <si>
    <t>La actividad se encuentra reportada como cumplida al 100%</t>
  </si>
  <si>
    <t>PI.17</t>
  </si>
  <si>
    <t>Número de proyectos de organizaciones sociales implementados con apoyo técnico y financiero del banco de proyectos Alianzas Justas</t>
  </si>
  <si>
    <t>Proyectos de organizaciones sociales implementados con apoyo técnico y financiero del banco de proyectos Alianzas Justas</t>
  </si>
  <si>
    <t xml:space="preserve">Acción realizada:
Se implementó la segunda edición del Banco de Proyectos Alianzas Justas (BPAJ), en el marco de la Estrategia Red Justas, mediante el Convenio 691 de 2025 con la Universidad Nacional de Colombia. Esto incluyó la convocatoria, selección y acompañamiento técnico y financiero a iniciativas orientadas a fortalecer el acceso a la justicia con enfoque de género e interseccional.
Resultado / Transformación concreta:
Se apoyaron 20 proyectos en territorios priorizados, beneficiando a 2.161 personas, principalmente mujeres en sus diversidades, personas LGBTIQ+ y población en riesgo de violencias. Asimismo, 1.389 personas recibieron acompañamiento psicosocial y jurídico, fortaleciendo capacidades de atención, protección y respuesta en los territorios.
Impacto / Contribución al cambio esperado:
El avance permitió consolidar un modelo de implementación territorial con enfoque diferencial, fortaleciendo las capacidades de organizaciones de base y mejorando las rutas de acceso a la justicia. Esto contribuye a una atención más oportuna e integral para las víctimas y acerca el cumplimiento del objetivo de garantizar el acceso efectivo a la justicia en contextos de vulnerabilidad. </t>
  </si>
  <si>
    <t>Informe SISCONPES – Segundo semestre 2025; Informe de gestión – Indicador 3.57 CONPES 4031</t>
  </si>
  <si>
    <t xml:space="preserve"> 
Departamento: Valle del Cauca, Caquetá, Antioquia, Nariño, Cauca, Norte de Santander, Córdoba y Putumayo
Municipios: Buenaventura, Pradera, Florida, Florencia, Belén de los Andaquíes, Vigía del Fuerte, El Charco, Ricaurte, Santander de Quilichao, Sardinata, Tibú, El Tarra, Montelíbano y Valle del Guamuez.</t>
  </si>
  <si>
    <t>Se inició la implementación del convenio en la segunda mitad del segundo semestre, lo que permitió fortalecer las acciones de seguimiento y consolidar de manera efectiva la puesta en marcha del Banco Alianzas Justas, asegurando una ejecución articulada y con resultados en los territorios priorizados.</t>
  </si>
  <si>
    <t xml:space="preserve">Durante el 2025 se avanzo de manera efectiva en la implementación del Banco de Proyectos por medio de  la contratación de enlaces territoriales profesionales que fortalecieron el seguimiento permanente y territorial de las iniciativas seleccionadas. Adicionalmente, se desarrollaron más de 15 espacios de coordinación técnica con el aliado, fortaleciendo los aspectos metodológicos, la redacción y el despliegue territorial de la estrategia con la Universidad Nacional de Colombia. Asimismo, se brindó acompañamiento técnico a las organizaciones beneficiarias durante las fases de alistamiento e implementación de los proyectos, incluyendo la revisión de metodologías, lineamientos y documentación requerida. </t>
  </si>
  <si>
    <t>Se logró implementar el contrato dentro del tiempo contractual pactado. Desde diciembre de 2025 se estructuró y remitió la Ficha Técnica de 2026. Desde entonces, se ha apoyado técnicamente en el envío de subsanaciones, aclaraciones y demas requerimientos en el marco de un proceso de licitación pública que surtira la estrategia.</t>
  </si>
  <si>
    <t>La actividad se encuentra cumplida, se reporta la información solicitada sobre el avance estructural, territorialización, gestión y recomendaciones</t>
  </si>
  <si>
    <t>PI.18</t>
  </si>
  <si>
    <t>Numero de capacitaciones y asistencias técnicas realizadas en el marco de la implementación del Programa Justicia en Territorio para la Paz Total.</t>
  </si>
  <si>
    <t>Sumatoria de acciones de capacitaciones y asistencia técnica para la implementación del programa Justicia en Territorio para la Paz Total.</t>
  </si>
  <si>
    <t>Avance estructural:
Acción realizada: Se implementó el Programa Justicia en Territorio para la Paz Total en el marco del Convenio 674 de 2025 suscrito con la Universidad Nacional con el propósito de avanzar en la ejecución de asistencias técnicas y capacitaciones relacionadas con mecanismos de Justicia Transicional
Resultado / Transformación concreta: Se implementaron
Impacto / Contribución al cambio esperado: La implementación de estas acciones permitió el fortalecimiento de la justicia transicional mediante procesos de formación a funcionarios, víctimas, CTJT y Comités Locales de Justicia, acompañados de un diagnóstico participativo sobre su funcionamiento y una revisión crítica de los PAT vigentes. Estos esfuerzos se complementaron con espacios de diálogo seguro entre institucionalidad y víctimas, que permitieron identificar necesidades y orientar la acción territorial. Asimismo, se desarrollaron ejercicios prácticos de planeación para robustecer la gestión local y brindar acompañamiento técnico para la formulación e implementación de iniciativas territoriales encaminada al fortalecimiento del acceso a la justicia.</t>
  </si>
  <si>
    <t>Plan de Acción Institucional del Ministerio de Justicia y del Derecho 2024 y 2025 Estrategia de Justicia en Terrirorio para la Paz Total</t>
  </si>
  <si>
    <t>Departamento: Antioquia
Municipios: Caucasia y Segovia
Departamento: Nariño
Municipios: Los Andes Sotomayor, La Llanada, Samaniego, Providencia, Tumaco, La Tola, Ricaurte y Olaya Herrera
Departamento: Norte de Santander
Municipios: El Tarra, Ocaña y Ábrego
Departamento: Cauca
Municipios: Santander de Quilichao, Toribío, Corinto, Miranda
Departamento: Valle del Cauca
Municipios: Buenaventura</t>
  </si>
  <si>
    <t xml:space="preserve"> Débil participación institucional y baja capacidad de decisión en CTJT
Alta rotación de funcionarios y pérdida de memoria institucional
Contextos de seguridad e infraestructura que afectan la continuidad.</t>
  </si>
  <si>
    <t>Se adaptó la metodología a contextos de seguridad y ruralidad
Se redujeron contenidos repetitivos y se priorizó la resolución de problemas locales.</t>
  </si>
  <si>
    <t>Consolidar “municipios ancla” por región: Se propone seleccionar municipios con: i) Alta participación institucional. ii)Liderazgo de víctimas. Iii) PAT más avanzados.
Integrar JTPT a ciclos de planeación municipal, de manera que se vinculen las asistencias técnicas a: i) Ajustes de PAT.ii) Planes de Desarrollo. y iii) Presupuestos participativos.</t>
  </si>
  <si>
    <t>Seguridad para la paz</t>
  </si>
  <si>
    <t>Al Gobierno Nacional, a través del Ministerio de Justicia, Ministerio del Interior, Ministerio de Defensa, las Fuerzas Militares y la Policía, el Congreso de la República y las autoridades territoriales, realizar los ajustes institucionales, normativos y de política necesarios y promover las transformaciones culturales que se requieran para consolidar la nueva visión de seguridad. Lo anterior, con el fin de fortalecer la buena gobernanza institucional, garantizar el direccionamiento civil de los temas de seguridad y defensa, la transparencia y rendición de cuentas, la tolerancia cero con violaciones de los derechos humanos e infracciones al DIH, el cumplimiento del derecho operacional, la priorización de las capturas y las desmovilizaciones sobre las muertes en combate, y el estricto cumplimiento de los principios y estándares internacionales sobre el uso de la fuerza, según las circunstancias</t>
  </si>
  <si>
    <t>Realizar ajustes institucionales, normativos y de política necesarios para las transformaciones culturales que se requieran y consolidar la nueva visión de seguridad.</t>
  </si>
  <si>
    <t>PI.67</t>
  </si>
  <si>
    <t>Actualización de la Política de DDHH y DIH</t>
  </si>
  <si>
    <t>Número de Políticas de DDHH y DIH actualizada</t>
  </si>
  <si>
    <t>Se logró la expedición de la Política de Derechos Humanos y Derecho Internacional Humanitario del Sector Seguridad y Defensa, adoptada mediante Resolución 3852 del 11 de septiembre de 2024.</t>
  </si>
  <si>
    <t>chrome-extension://efaidnbmnnnibpcajpcglclefindmkaj/https://www.mindefensa.gov.co/sites/web/content/management/api/v1.1/assets/CONTEFD68F65BBB74BBDA9110A557D567697/native/Politica_Derechos_Humanos.pdf</t>
  </si>
  <si>
    <t>No se evidenciaron en razon al cumplimento de la meta</t>
  </si>
  <si>
    <t>Al Presidente de la República, al Ministerio de Defensa, a la fuerza pública y Organismos de Seguridad e Inteligencia, al Congreso de la República y a la Rama Judicial, garantizar de manera inmediata el acceso a la información de inteligencia y contrainteligencia que haya cumplido el término legal de reserva a partir de la fecha de recolección, y adelantar un proceso gradual de levantamiento de la reserva de archivos de seguridad, inteligencia y contrainteligencia en garantía del derecho a la información. Adicionalmente, se recomienda:</t>
  </si>
  <si>
    <t>Garantizar el derecho a la información mediante el acceso a información de inteligencia y contrainteligencia que haya cumplido el término legal de reserva a partir de la fecha de recolección.</t>
  </si>
  <si>
    <t>PI.68</t>
  </si>
  <si>
    <t xml:space="preserve">Lineamientos expedidos de gestión documental de archivos de memoria histórica y conflicto armado del sector defensa </t>
  </si>
  <si>
    <t>Sumatoria de lineamientos expedidos</t>
  </si>
  <si>
    <t>Se logró la adopción de un protocolo de gestión documental de archivos de memoria histórica y conflicto armado en la Unidad de Gestión General del MDN y se está trabajando en las medidas de gestión documental y planeación en todas las dependencias de la UGG, a partir de las auditorías adelantadas por el Archivo del Ministerio. 
En el 2024 se adoptó por parte del Archivo General del Ministerio de Defensa, el lineamiento que da cumplimiento a este indicador, el cual es de obligatoriedad para la UGG
Se elaboró el "Protocolo Gestión Documental de los Archivos Referidos a las Graves y Manifiestas Violaciones a los Derechos Humanos, e Infracciones al Derecho Internacional Humanitario, ocurridas con ocasión del Conflicto Armado Interno para la Unidad de Gestión General del Ministerio de Defensa Nacional", se encuentra para socialización ante el Comité Institucional de Gestión y Desempeño. 80%
Se identificaron en las Tablas de Retención Documental  en su cuarta versión agrupaciones de series y subseries documentales que están en proceso de convalidación por parte del Archivo General de la Nación. 90%</t>
  </si>
  <si>
    <t>Archivo General MDN</t>
  </si>
  <si>
    <t>Personal idóneo y con dedicación exclusiva para desarrollar las acciones del Protocolo y hacer el acompañamiento a cada una de las dependencias</t>
  </si>
  <si>
    <t>Contratación del personal requerido a través de recursos de cooperación</t>
  </si>
  <si>
    <t>Designación de recursos para la implementación del protocolo en todo el sector Defensa</t>
  </si>
  <si>
    <t>Al Congreso de la República, al Presidente de la República, a la fuerza pública y Organismos de Seguridad e Inteligencia derogar el Decreto 2149 de 2017 y realizar los ajustes normativos e institucionales al sistema de depuración de archivos de inteligencia y contrainteligencia necesarios para la adopción de las recomendaciones del informe de la Comisión Asesora para la Depuración de Datos y Archivos de inteligencia y contrainteligencia, entregado en 2016. Lo anterior implica:</t>
  </si>
  <si>
    <t xml:space="preserve"> Derogar el Decreto 2149 de 2017 y realizar ajustes normativos e institucionales al sistema de depuración de archivos de inteligencia y contrainteligencia</t>
  </si>
  <si>
    <t>PI.63</t>
  </si>
  <si>
    <t>Sesiones de trabajo para evaluar la viabilidad de modificar el decreto 2149 de 2017</t>
  </si>
  <si>
    <t>Número de sesiones de trabajo realizadas</t>
  </si>
  <si>
    <t xml:space="preserve">Durante la vigencia 2023 se realizaron dos sesiones del Consejo Directio del SND en las cuales se planteó la recomendación de modificar el decreto, sin embargo, como el Decreto vigente se encuentra demandado  por nulidad, se recomienda esperar el fallo de la demanda de nulidad en contra del Decreto 2149 de 2017 para continuar con las mesas de trabajo. </t>
  </si>
  <si>
    <t>Información reservada.
Actas de Consejo Directivo SND</t>
  </si>
  <si>
    <t>Esta es una reforma que involucra al legislativo</t>
  </si>
  <si>
    <t>Se discutieron alternativas para atender la recomendación, a partir de las potestades reglamentarias del ejecutivo, sin embargo, no es suficiente</t>
  </si>
  <si>
    <t>Reforma de la Ley 1621 de 2013 que ajuste el procedimiento de depuración de archivos de inteligencia y contrainteligencia y valore las recomendaciones que se han hecho por diferentes instancias</t>
  </si>
  <si>
    <t>PI.65</t>
  </si>
  <si>
    <t>Emisión de parámetros para la publicidad de información reservada que haya cumplido el término legal garantizando la protección de bienes jurídicos tutelados</t>
  </si>
  <si>
    <t>Número de parámetros emitidos</t>
  </si>
  <si>
    <t>Para la vigencia 2026 el Consejo Directivo del Sistema Nacional de Depuración de Datos y Archivos de Inteligencia y Contrainteligencia sesionó conformé a lo establecido en  el parágrafo 2 del Artículo 2.2.3.12.2.1. del Decreto 2149 de 2017, Las funciones del Consejo Directivo comprenden la unificación y expedición de las políticas que orientan el proceso de depuración de datos y archivos de inteligencia y contrainteligencia, la elaboración de un informe preliminar que permita conocer el estado actual de dichos archivos y los recursos necesarios para su actualización y retiro, así como la coordinación nacional de las acciones que garanticen la ejecución eficaz del proceso.</t>
  </si>
  <si>
    <t>chrome-extension://efaidnbmnnnibpcajpcglclefindmkaj/https://www.mindefensa.gov.co/sites/web/content/management/api/v1.1/assets/CONT82EA7166BD32485F8E722AAB1BC96780/native/Depuracion%20(MDN).pdf
chrome-extension://efaidnbmnnnibpcajpcglclefindmkaj/https://www.mindefensa.gov.co/sites/web/content/management/api/v1.1/assets/CONT1722D4DBF68041779C4BA4F9740F32CB/native/Lineamientos%20(MDN).pdf</t>
  </si>
  <si>
    <t>Teniendo en cuenta que para la vigencia 2025 se cumplió con la sesión programada, hasta el momento no se identifican acciones pendientes.</t>
  </si>
  <si>
    <t>Se logró la adopción de un protocolo de gestión documental de archivos de memoria histórica y conflicto armado en la Unidad de Gestión General del MDN y se está trabajando en las medidas de gestión documental y planeación en todas las dependencias de la UGG, a partir de las auditorías adelantadas por el Archivbo del Ministerio.
En el 2024 se adoptó por parte del Archivo General del Ministerio de Defensa, el lineamiento que da cumplimiento a este indicador, el cual es de obligatoriedad para la UGG
Se elaboró el "Protocolo Gestión Documental de los Archivos Referidos a las Graves y Manifiestas Violaciones a los Derechos Humanos, e Infracciones al Derecho Internacional Humanitario, ocurridas con ocasión del Conflicto Armado Interno para la Unidad de Gestión General del Ministerio de Defensa Nacional", se encuentra para socialización ante el Comité Institucional de Gestión y Desempeño. 80%
Se identificaron en las Tablas de Retención Documental  en su cuarta versión agrupaciones de series y subseries documentales que están en proceso de convalidación por parte del Archivo General de la Nación. 90%</t>
  </si>
  <si>
    <t>Designación de recursos para la implmentación del protocolo en todo el sector Defensa</t>
  </si>
  <si>
    <t>Al Gobierno Nacional y al Congreso de la República, adelantar las reformas legales e institucionales que sean necesarias para garantizar un control efectivo y eficiente de los departamentos y empresas de vigilancia y seguridad privada, que evite que se involucren en acciones ilegales. Para tal fin, es necesario:</t>
  </si>
  <si>
    <t xml:space="preserve">Adelantar reformas legales e institucionales para garantizar control de departamentos y empresas de vigilancia y seguridad privada, que eviten y se involucren en acciones ilegales. </t>
  </si>
  <si>
    <t>PI.66</t>
  </si>
  <si>
    <t>Informe de revisión de la normativa de seguridad privada vigente con enfoque de seguridad humana y de enfoque de género alcanzado.</t>
  </si>
  <si>
    <t>Sumatoria de número de Informes sobre la normativa de seguridad privada vigente con enfoque de seguridad humana y de enfoque de género alcanzado realizado</t>
  </si>
  <si>
    <t>Se elaboró el "Protocolo para la prevención, atención y medidas de protección contra todas las formas de violencias basadas en género y/o discriminación en el ambito laboral y contractual"
Se realizaron dos mesas de trabajo de asistencia técnica con el Ministerio de la Igualdad, a través del acompañamiento de la Dirección para la Garantía de los Derechos de la Población LGBTIQ+, sobre el cumplimiento del documento CONPES 4147 (Política Pública para la Garantía de los Derechos de la Población LBTIQ+) en el mes de octubre y diciembre, de 2025, cumpliendo con el Hito 1.</t>
  </si>
  <si>
    <t>SuperVigilancia</t>
  </si>
  <si>
    <t xml:space="preserve">Acordar agendas de trabajo con otras entidades, de acuerdo a sus prioridades y estrategias. </t>
  </si>
  <si>
    <t>Establecer un Plan de Trabajo con las entidades respectivas.</t>
  </si>
  <si>
    <t>Reglamentación que facilite la articulación interinstitucional sobre la materia</t>
  </si>
  <si>
    <t>Robustecer la legislación y los procedimientos en materia de control y comercio de armas de fuego autorizadas legalmente en el país, y del control de su porte y tenencia, sobre la base de una caracterización del funcionamiento del mercado legal e ilegal de armas y municiones. En desarrollo de esto, se sugiere:</t>
  </si>
  <si>
    <t xml:space="preserve"> Robustecer legislación y procedimientos en materia de control y comercio de armas de fuego autorizadas legalmente en el país.</t>
  </si>
  <si>
    <t>PI.79</t>
  </si>
  <si>
    <t>Proyecto de Ley  para la ratificación del protocolo de armas de fuego - Convención contra la delincuencia trasnacional, radicado ante el Congreso de la República</t>
  </si>
  <si>
    <t>Sumatoria de proyectos de ley radicados</t>
  </si>
  <si>
    <t>El Proyecto para la ratificación de Protocolo UNTOC lo enviamos al Cancillería en julio de 2024 e insistimos este año en que radiquen éste y otros Tratados del sector, pero a  Agosto de 2025, Cancillería no ha remitido los textos finales para firma y posterior radicación
Se remitió un oficio de insistencia a la Cancillería, quien respondió que radicaría antes de terminar la legislatura 2025-2026</t>
  </si>
  <si>
    <t>Documentos reservados</t>
  </si>
  <si>
    <t>La discusión y aprobación del Tratado depende de que este sea radicado por la Cancillerías ante el Congreso para su aprobación y promulgación como Ley</t>
  </si>
  <si>
    <t>Insistencias ante la Cancillería</t>
  </si>
  <si>
    <t>PI.80</t>
  </si>
  <si>
    <t>Porcentaje de mejora en la interoperabilidad, integridad y disponibilidad de los datos registrados en el SIAEM en comparación con el período anterior</t>
  </si>
  <si>
    <t>(datos de interoperabilidad, integridad y disponibilidad mejorados)
/(total de datos registrados) *100</t>
  </si>
  <si>
    <t xml:space="preserve">Considerando el desarrollo tecnológico del SIAEM 2.0- (Sistema de Información Armas, Explosivos y Municiones), que administra el Departamento Control Comercio de Armas, Municiones y Explosivos, de acuerdo con lo establecido en el artículo 5 de la Ley 1453 de 2011, se ha permitido con esta plataforma, que sea el usuario el encargado de realizar sus trámites directamente con el fin de contrarrestar la afluencia de público en las instalaciones tanto del DCCAE y seccionales de control comercio de armas en las distintas jurisdicciones donde se encuentran ubicadas, evitando en lo posible contacto con los funcionarios, reduciendo de alguna medida intermediarios.  El DCCAE se encuentra en la actualidad en proceso de implementar más módulos a la plataforma SIAEM, por lo que está coordinando con el Ministerio de Defensa Nacional y Comando General de las Fuerzas Militares para la consecución de recursos para continuar desarrollando la tecnología y ajustándola a las necesidades de los usuarios de armas, municiones y explosivos. </t>
  </si>
  <si>
    <t>DCCAE</t>
  </si>
  <si>
    <t>Acuerdos de interoperabilidad con otras entidad
Sistematización de la información por parte de otras entidades</t>
  </si>
  <si>
    <t>Verificaciones manuales de los antecedentes penales de los solicitantes de permisos de adquisición de armas</t>
  </si>
  <si>
    <t>Articulación interinstitucional sobre interoperabilidad en el sector Defensa</t>
  </si>
  <si>
    <t>PI.81</t>
  </si>
  <si>
    <t>Informe sobre armas entregadas o decomisadas a grupos armados ilegales presentado</t>
  </si>
  <si>
    <t>Número de Informes presentado</t>
  </si>
  <si>
    <t>Se entregó por parte del DCCAE un informe con el reporte de armas recibidas y destruidas de 2016 - 2024, con recomendaciones  para la revisión normativa sobre porte, tenencia y comercio de armas de uso restringido y armas de uso civil, para el cumplimiento de las recomendaciones de la CEV,</t>
  </si>
  <si>
    <t>Información reservada</t>
  </si>
  <si>
    <t>Demora en la descongestión de los depósitos de armas decomisadas, por falta de personal por parte de Fiscalía</t>
  </si>
  <si>
    <t>Coordinaciones con la Fiscalía General de la Nación y elaboración de cronogramas para el acompañamiento y descongestión de los depósitos de armas</t>
  </si>
  <si>
    <t>Establecer un acuerdo con la Fiscalía General de la Nación para fortalecer el acompañamiento en la descongestión de los depósitos de armas</t>
  </si>
  <si>
    <t>PI.82</t>
  </si>
  <si>
    <t>Indice de competencias en las autoridades que intervienen en los procedimientos para  el control, comercio de armas y municiones</t>
  </si>
  <si>
    <t>Número de funcionarios capacitados/Total de funcionarios competentes para el control, comercio de armas y municiones</t>
  </si>
  <si>
    <t>En el tercer trimestre 2025 se dio cumplimiento al Plan Seminario de capacitación 0125008606102 SCCAE II Semestre 2025
capacitaron un total de 94 funcionarios.
Dentro del plan anual de capacitaciones DCCAE 30 funcionarios recibieron capacitación, 18 funcionarios enviados por las
seccionales control comercio de armas y 12 funcionarios asignados como orgánicos al DCCAE.
Es pertinente resaltar que los 4 funcionarios que obtuvieron calificaciones inferiores a 6.0 fueron capacitados nuevamente sobre los procesos en los cuales obtuvieron una calificación deficiente.</t>
  </si>
  <si>
    <t>Personal que asume el cargo como autoridad militar o apoyo en las seccionales control comercio de armas sin asumir el proceso de capacitación</t>
  </si>
  <si>
    <t>Formato creación usuario SIAEM, no se habilita el ingreso al Sistema de Información de Armas, Explosivos y Municiones SIAEM hasta que el personal no reciba la capacitación y realice la correspondiente evaluación</t>
  </si>
  <si>
    <t>PI.83</t>
  </si>
  <si>
    <t>Emisión de un decreto de reglamentación del Programa Nacional de Entrega Voluntaria de Armas</t>
  </si>
  <si>
    <t>Sumatoria de número de decretos expedidos</t>
  </si>
  <si>
    <t>El documento preliminar del Proyecto de Decreto Reglamentario se encuentra consolidado, con los respetivos anexos. En el último trimestre del 2025, se realizó solicitud y se recibieron los conceptos actualizados por parte de Función Pública y Ministerio de Hacienda relacionados con la viabilidad del decreto. Se actualizó la mejoría justificativa de acuerdo con las recomendaciones de la Oficina de Asuntos Legales.
Se radicó mediante memorando M20251226017029 el proyecto de dereto con la respectiva memoria justificativa, exposición de motivos, y demás anexos correspondientes a la trazabilidad de la gestión del documento, ante la Oficina de Asuntos Legales (26/12/2025). Actualmente este documento se encuentra en revisión jurídica final por parte de dicha dependencia. Se espera que para el primer trimestre de 2026 se expida este acto administrativo con firma del Sr. Ministro de Defensa Nacional.
El decreto regula la creación del Programa Nacional de Entrega Voluntaria de Armas por un periodo inicial de doce meses, prorrogable por igual término, aplicable a cualquier persona natural o jurídica, nacional o extranjera, que entregue voluntariamente al DCCAE armas de fuego de cualquier tipo, origen o estado, así como sus partes, accesorios o municiones. Su implementación se rige por los principios de igualdad, imparcialidad, buena fe, moralidad, responsabilidad, transparencia, publicidad, coordinación, eficacia, economía y celeridad, que orientan tanto la actuación de las autoridades como los deberes y derechos de la ciudadanía.</t>
  </si>
  <si>
    <t>Seguridad Ciudadana</t>
  </si>
  <si>
    <t>No se presentan actualmente cuellos de botella</t>
  </si>
  <si>
    <t>Desde el equipo de la Dirección de Seguridad Ciudadana se hace un seguimiento permanente antes la Dirección de Asuntos Legales para atender cualquier inquietud o requerimiento referente a la expedición del documento.</t>
  </si>
  <si>
    <t>Formular una nueva estrategia de seguridad para la ruralidad y zonas de frontera, basada en la nueva visión de seguridad, que sea diferenciada de acuerdo con las realidades y retos territoriales, que tenga en cuenta las necesidades específicas en materia de seguridad en las zonas donde hay presencia de grupos armados ilegales, y que reconozca y respete el rol de las autoridades étnicas. Para ello, se recomienda:</t>
  </si>
  <si>
    <t xml:space="preserve"> Formular una nueva estrategia de seguridad para la ruralidad y zonas de frontera, basada en la nueva visión de seguridad</t>
  </si>
  <si>
    <t>PI.69</t>
  </si>
  <si>
    <t xml:space="preserve">Prevención y educación ciudadana del nuevo modelo del servicio de policía frente a las zonas rurales del país </t>
  </si>
  <si>
    <t xml:space="preserve">Número de campañas de participación cívica frente sobre el nuevo modelo de servicio de policía frente a las zonas rurales del país </t>
  </si>
  <si>
    <t>La Policía Nacional desplegó estrategias de mitigación enfocadas en cerrar brechas institucionales y fortalecer la articulación territorial, promoviendo la coordinación entre los comandantes operativos y la Dirección de Carabineros (DICAR). Esta articulación permitió ampliar la oferta institucional en territorios de difícil acceso mediante patrullajes rurales, caravanas de seguridad y jornadas integrales, fortaleciendo el rol de la policía comunitaria, sus capacidades sociales y las intervenciones preventivas situacionales, con énfasis en la construcción de confianza, cohesión social y legitimidad institucional.
De manera complementaria, durante el periodo evaluado se llevaron a cabo 89 campañas de gestión comunitaria en zonas rurales, en el marco del Nuevo Modelo de Policía, abordando temáticas prioritarias como la seguridad ciudadana y la prevención de la violencia intrafamiliar. Estas acciones se desarrollaron en articulación con autoridades político-administrativas, líderes sociales, gremios, asociaciones y empresas del sector privado, consolidando escenarios de corresponsabilidad y fortaleciendo los vínculos entre la institución y la comunidad.
Asimismo, se incrementó el uso de medios locales para una comunicación efectiva con la población, se adelantaron procesos de clasificación y priorización de estaciones rurales para optimizar la asignación de recursos logísticos, humanos y tecnológicos, y se promovieron espacios de planeación participativa con autoridades locales, orientados a la formalización de compromisos en materia de seguridad y convivencia ciudadana, acordes con las particularidades de cada territorio.</t>
  </si>
  <si>
    <t>Jefatura Nacional del Servicio Policía</t>
  </si>
  <si>
    <t>La implementación del Modelo del Servicio de Policía Orientado a las Personas y los Territorios (MSOPT) en áreas rurales enfrenta varios cuellos de botella que limitan su efectividad y sostenibilidad. En primer lugar, la limitada presencia institucional en zonas alejadas dificulta el despliegue continuo del modelo, especialmente en contextos con presencia de grupos armados ilegales o baja capacidad estatal. La falta de conectividad y medios tecnológicos adecuados restringe tanto la comunicación como la difusión de contenidos pedagógicos e informativos a las comunidades rurales.
Adicionalmente, la escasez de talento humano capacitado en enfoques comunitarios y territoriales dentro de la Policía Nacional impide una apropiación efectiva del modelo en todos los niveles. La desconfianza histórica de algunas comunidades hacia las instituciones del Estado sigue siendo un obstáculo para la corresponsabilidad y participación ciudadana. A esto se suma la baja articulación interinstitucional en ciertos territorios, lo que dificulta la consolidación de acciones coordinadas y sostenibles. Superar estos cuellos de botella requiere intervenciones diferenciadas, inversión en capacidades locales y compromiso político para garantizar la permanencia del MSOPT en zonas rurales.</t>
  </si>
  <si>
    <t>Para superar los obstáculos identificados en la implementación del MSOPT en zonas rurales, se han desplegado diversas acciones de mitigación enfocadas en cerrar brechas institucionales y fortalecer la articulación territorial. En primer lugar, se ha promovido la coordinación directa entre los comandantes operativos y la Dirección de Carabineros (DICAR), permitiendo llevar la oferta institucional a territorios de difícil acceso mediante patrullajes rurales, caravanas de seguridad y jornadas integrales de servicio.
Asimismo, se ha fortalecido el rol de los policías comunitarios y otras capacidades con enfoque social, quienes desarrollan intervenciones situacionales, preventivas y comunitarias orientadas a generar confianza, cohesión social y legitimidad institucional. Se ha incrementado el uso de medios locales como emisoras comunitarias, redes sociales veredales y perifoneo rural, facilitando una comunicación más efectiva con la población. Por último, se han adelantado procesos de clasificación de estaciones rurales, con el fin de priorizar recursos logísticos, humanos y tecnológicos, y se han generado espacios de planeación participativa con las autoridades locales para impulsar compromisos formales en seguridad y convivencia.</t>
  </si>
  <si>
    <t>Designación de recursos que permita fortalecer la Dirección de Carabineros de la Policía Nacional</t>
  </si>
  <si>
    <t>Reforma Rural Integral</t>
  </si>
  <si>
    <t>Al Gobierno Nacional y los gobiernos territoriales, finalizar la formación del catastro multipropósito:</t>
  </si>
  <si>
    <t>Actualizar Catastro Multipropósito</t>
  </si>
  <si>
    <t>Instituto Geográfico Agustin Codazzi</t>
  </si>
  <si>
    <t>Estadísticas</t>
  </si>
  <si>
    <t>Macrometa Presidencial</t>
  </si>
  <si>
    <t>PI.50</t>
  </si>
  <si>
    <t>Implementación de las etapas de preconsulta, consulta previa y preacuerdos y protocolización de la ruta metodológica de la Consulta Previa para la puesta en marcha del Catastro Multipropósito en territorios de comunidades Negras, Afrocolombianas, Raizales y Palenqueras.</t>
  </si>
  <si>
    <t>Sumatoria del  porcentaje de avance ponderado de las actividades que componen las etapas de la ruta metodológica  de la consulta previa con comunidades Negras, Afrocolombianas, Raizales y Palenqueras</t>
  </si>
  <si>
    <t>Durante la vigencia 2025, en el caso de las comunidades negras, afrocolombianas, raizales y palenqueras, el 27 de octubre de 2025 se expidió el Decreto 1139 de 2025, en desarrollo de los artículos 45 y 46 de la Ley 2294 de 2023, y posteriormente se realizó el espacio de seguimiento a los acuerdos protocolizados con la Comisión V del Espacio Nacional de Consulta Previa. El 29 de diciembre de 2025 se adoptaron el instrumento operativo y el modelo LADM_Col mediante la Resolución 2025 de 2025.</t>
  </si>
  <si>
    <t>Normativo</t>
  </si>
  <si>
    <t>Decreto</t>
  </si>
  <si>
    <t>Se requiere consolidar un esquema permanente para la gestión de la consulta previa en el marco del catastro multipropósito, garantizando la continuidad de los espacios de seguimiento a los acuerdos protocolizados.</t>
  </si>
  <si>
    <t>PI.51</t>
  </si>
  <si>
    <t xml:space="preserve">Implementación de la ruta metodológica de la Consulta Previa de decretos y/o instrumentos para la implementación del catastro multipropósito en territorios indígenas </t>
  </si>
  <si>
    <t>Sumatoria del  porcentaje de avance ponderado de las 10 actividades de la ruta metodológica de la consulta previa con comunidades indígenas</t>
  </si>
  <si>
    <t>Como resultado de las gestiones realizadas por el IGAC, se logró la firma del Decreto No. 0462 del 22 de abril de 2025, “Por el cual se reglamentan parcialmente los artículos 45 y 46 de la Ley 2294 de 2023 en relación con la implementación de la política de catastro multipropósito en territorios y territorialidades indígenas, y se adiciona el Capítulo 8 al Título 2 de la Parte 2 del Libro 2, las Secciones 1 a 9 al Capítulo 8 del Título 2 de la Parte 2 del Libro 2, las Sub secciones 1 al 7 a la Sección 5 del Capítulo 8 del Título 2 de la Parte 2 del Libro 2, y las Sub secciones 1 al 2 a la Sección 7 del Capítulo 8 del Título 2 de la Parte 2 del Libro 2 del Decreto 1170 de 2015, 'Por medio del cual se expide el Decreto Reglamentario Único del Sector Administrativo de Información Estadística”.</t>
  </si>
  <si>
    <t>PI.52</t>
  </si>
  <si>
    <t>Avance de los proyectos de actualización catastral en los municipios priorizados para el cuatrienio</t>
  </si>
  <si>
    <t>*Sumatoria del avance ponderado de los municipios intervenidos respecto a los municipios programados para el cuatrienio
*Avance ponderado por municipio: factor de ponderación *avance según etapas del proceso de gestión catastral esperadas en las diferentes vigencias del cuatrienio.</t>
  </si>
  <si>
    <t>18,07%</t>
  </si>
  <si>
    <t>Al mes de diciembre, se tiene un avance de 35,96 %, resultado de las actualizaciones catastrales vigentes en el marco del Plan Nacional de Desarrollo y/o de los proyectos de actualización en curso en 404 municipios (383 priorizados y 21 adicionales intervenidos durante el cuatrienio). De estos, 337 municipios se encuentran bajo la gestoría del IGAC, aportando 29.79 PP al cumplimiento, mientras que los 67 municipios restantes son gestionados por otros operadores catastrales, con una contribución de 6,17 PP.
Se cuenta con un total de 55 municipios que han alcanzado un avance del 100 % en sus proyectos de actualización catastral.</t>
  </si>
  <si>
    <t>Bases de datos</t>
  </si>
  <si>
    <t>Departamento: Antioquia
Municipios: Abejorral, Amagá, Amalfi, Arboletes, Barbosa, Cáceres, Carepa, Cocorná, Fredonia, Granada, Jardín, Jericó, Marinilla, Peñol, Puerto Triunfo, Rionegro, Sabanalarga, San Carlos, San Luis, San Pedro de los Milagros, San Rafael, San Vicente Ferrer, Santa Bárbara, Támesis y Valparaíso
Departamento: Atlántico
Municipios: Baranoa, Juan de Acosta, Luruaco, Repelón, Sabanagrande, Sabanalarga y Tubará
Departamento: Bogotá, D.C.
Municipios: Bogotá
Departamento: Bolívar
Municipios: Achí, Altos del Rosario, Arenal, Calamar, Córdoba, El Carmen de Bolívar, El Guamo, El Peñón, Magangué, María la Baja, Montecristo, Morales, Norosí, Río Viejo, San Estanislao, San Jacinto, San Jacinto del Cauca, San Juan Nepomuceno, San Martín de Loba, Santa Rosa del Sur, Simití, Turbaco y Zambrano
Departamento: Boyacá
Municipios: Betéitiva, Boavita, Busbanzá, Cerinza, Ciénega, Corrales, Covarachía, Cuítiva, Gachantivá, Gámeza, Garagoa, Guayatá, Iza, Jenesano, La Capilla, Monguí, Moniquirá, Paz de Río, Puerto Boyacá, Ramiriquí, San José de Pare, Santana, Sativasur, Socotá, Socha, Sogamoso, Somondoco, Soracá, Tasco, Tenza, Tibaná, Tipacoque, Togüí, Tópaga, Turmequé, Úmbita, Ventaquemada y Viracachá
Departamento: Caldas
Municipios: Aguadas, Chinchiná, La Dorada, Marquetalia, Supía, Palestina, Riosucio y San José
Departamento: Caquetá
Municipios: Florencia, Albania, Belén de los Andaquíes, Cartagena del Chairá, Curillo, El Doncello, El Paujíl, La Montañita, Milán, Morelia, Puerto Rico, San José del Fragua, San Vicente del Caguán, Solano, Solita y Valparaíso
Departamento: Cauca
Municipios: Popayán, Almaguer, Argelia, Balboa, Cajibío, El Tambo, Florencia, Guachené, Guapi, Inzá, Mercaderes, Miranda, Padilla, Patía, Piamonte y Sucre
Departamento: Cesar
Municipios: Valledupar, Aguachica, Agustín Codazzi, Astrea, Becerril, Bosconia, El Copey, El Paso, Gamarra, La Gloria, La Jagua de Ibirico, Manaure Balcón del Cesar, Pueblo Bello, La Paz, San Diego y Tamalameque
Departamento: Córdoba
Municipios: Montería, Ayapel, Buenavista, Canalete, Cereté, Chimá, Chinú, Ciénaga de Oro, Cotorra, La Apartada, Lorica, Momil, Montelíbano, Planeta Rica, Pueblo Nuevo, Puerto Libertador, Purísima de la Concepción, Sahagún, San Andrés de Sotavento, San Antero, San Bernardo del Viento, San Carlos, San José de Uré, San Pelayo, Tierralta, Tuchín y Valencia
Departamento: Cundinamarca
Municipios: Agua de Dios, Anapoima, Anolaima, Arbeláez, Cabrera, Chaguaní, Chía, Chocontá, Facatativá, Fómeque, Gachancipá, Guasca, La Calera, Machetá, Manta, Nemocón, Nimaima, Nocaima, Pacho, Quebradanegra, Quipile, Apulo, Ricaurte, Subachoque, Suesca, Supatá, Sutatausa, Tausa, Tenjo, Tibirita, Tocaima, Tocancipá, Topaipí, Villa de San Diego de Ubaté, Vergara, Villeta y Mosquera
Departamento: Amazonas
Municipios: El Encanto, La Chorrera, La Victoria, Puerto Alegría, La Pedrera, Mirití-Paraná, Puerto Arica, Puerto Santander y Tarapacá
Departamento: Chocó
Municipios: El Litoral del San Juan, Istmina, Medio Atrato, Medio San Juan, Nóvita, Sipí, Bajo Baudó y San José del Palmar
Departamento: Huila
Municipios: Agrado, Aipe, Algeciras, Colombia, Garzón, Gigante, La Plata, Pital y Pitalito
Departamento: La Guajira
Municipios: Barrancas, Dibulla, Distracción, El Molino, Fonseca, Hatonuevo, La Jagua del Pilar, San Juan del Cesar, Urumita y Villanueva
Departamento: Magdalena
Municipios: Santa Marta, Aracataca, Ariguaní, Chivolo, Ciénaga, El Piñón, El Retén, Fundación, Nueva Granada, Pijiño del Carmen, Pivijay, Plato, Puebloviejo, Remolino, San Sebastián de Buenavista, Santa Ana, Sitionuevo y Zona Bananera
Departamento: Meta
Municipios: Villavicencio, Cabuyaro, Cubarral, El Dorado, Fuente de Oro, Granada, Mapiripán, Mesetas, La Macarena, Uribe, Lejanías, Puerto Concordia, Puerto Gaitán, Puerto López, Puerto Lleras, Puerto Rico, San Juan de Arama, San Martín y Vistahermosa
Departamento: Nariño
Municipios: Cumbitara, El Charco, El Rosario, La Tola, Leiva, Magüí, Olaya Herrera, Policarpa, Santa Bárbara y San Andrés de Tumaco
Departamento: Norte de Santander
Municipios: Durania, San Calixto, San Cayetano, Tibú y Pamplona
Departamento: Quindío
Municipios: Circasia y La Tebaida
Departamento: Risaralda
Municipios: Pereira, Apía, Dosquebradas, Guática, La Celia, Santa Rosa de Cabal y Santuario
Departamento: Santander
Municipios: Barrancabermeja, Betulia, Bolívar, Chipatá, Cimitarra, El Carmen de Chucurí, Puerto Parra, Puerto Wilches, Sabana de Torres, San Benito, San Vicente de Chucurí, Simacota, Socorro, Sucre y Vélez
Departamento: Sucre
Municipios: Sincelejo, Buenavista, Caimito, Colosó, Corozal, Coveñas, Chalán, El Roble, Galeras, Guaranda, La Unión, Los Palmitos, Majagual, Morroa, Ovejas, Palmito, Sampués, San Benito Abad, San Juan de Betulia, San Marcos, San Onofre, San Pedro, San Luis de Sincé, Sucre, Santiago de Tolú y San José de Toluviejo
Departamento: Tolima
Municipios: Ataco, Chaparral, Planadas, Rioblanco y Villarrica
Departamento: Valle del Cauca
Municipios: Cartago, Guacarí, Jamundí, Palmira y Tuluá
Departamento: Arauca
Municipios: Arauca, Arauquita, Cravo Norte, Fortul, Puerto Rondón, Saravena y Tame
Departamento: Casanare
Municipios: Yopal, Hato Corozal, Paz de Ariporo, Támara y Trinidad
Departamento: Putumayo
Municipios: Mocoa, Orito, Puerto Asís, Puerto Caicedo, Puerto Guzmán, Puerto Leguízamo, San Miguel y Valle del Guamuez
Departamento: Archipiélago de San Andrés, Providencia y Santa Catalina
Municipios: San Andrés y Providencia
Departamento: Vaupés
Municipios: Taraira, Papunahua, Yavaraté, Mitú, Carurú y Pacoa
Departamento: Guainía
Municipios: Inírida, Barrancominas, Puerto Colombia, Pana Pana y Morichal
Departamento: Guaviare
Municipios: San José del Guaviare, Calamar, El Retorno y Miraflores
Departamento: Vichada
Municipios: Puerto Carreño, La Primavera, Santa Rosalía y Cumaribo</t>
  </si>
  <si>
    <t>Se requiere fortalecer la gobernanza del catastro multipropósito como política de Estado, asegurando un financiamiento estable, el fortalecimiento de las capacidades operativas de los gestores catastrales y la mejora en la interoperabilidad de los sistemas de información</t>
  </si>
  <si>
    <t>Al Gobierno Nacional y al Congreso de la República, establecer mecanismos para superar y prevenir los conflictos de uso de suelos, subsuelos y cuerpos hídricos, para garantizar los servicios ecosistémicos esenciales, la disponibilidad de tierras de cultivo para garantizar la seguridad y la soberanía alimentarias de la población, y la pervivencia y el bienestar de las comunidades en sus territorios. Entre ellos, sugerimos:</t>
  </si>
  <si>
    <t>Superar y prevenir conflictos del uso del suelo y subsuelo.</t>
  </si>
  <si>
    <t>Ministerio de Agricultura y Desarrollo Rural</t>
  </si>
  <si>
    <t>Agricultura</t>
  </si>
  <si>
    <t>Plan Nacional del Sistema para la Garantía Progresiva del Derecho a la Alimentación</t>
  </si>
  <si>
    <t>PI.53</t>
  </si>
  <si>
    <t>Número de Áreas de Protección para la Producción de Alimentos (APPAS) constituidas</t>
  </si>
  <si>
    <t>Número de áreas constituidas mediante documento administrativo</t>
  </si>
  <si>
    <r>
      <t xml:space="preserve">Acción realizada: </t>
    </r>
    <r>
      <rPr>
        <sz val="9"/>
        <rFont val="Verdana"/>
        <family val="2"/>
      </rPr>
      <t>Identificación de áreas de proteción para la producción de alimentos, conforme a los criterios técnicos definidos por la Unidad de Planificación de Tierras Rurales, Adecuación de Tierras y Usos Agropecuarios (UPRA).</t>
    </r>
    <r>
      <rPr>
        <b/>
        <sz val="9"/>
        <rFont val="Verdana"/>
        <family val="2"/>
      </rPr>
      <t xml:space="preserve">
Resultado / Transformación concreta: </t>
    </r>
    <r>
      <rPr>
        <sz val="9"/>
        <rFont val="Verdana"/>
        <family val="2"/>
      </rPr>
      <t>Declaratoria de áreas de protección para la producción de alimentos como determinantes de ordenamiento territorial en 31 municipios, las cuales deben ser tenidas en cuenta en los respectivos instrumentos de planificación territorial. Estos lineamientos y parámetros, impartidos en ejercicio de las competencias de ordenamiento asignadas al nivel nacional, configuran un mecanismo de coordinación que orienta la función de reglamentación específica de usos del suelo hacia los fines superiores del Estado y la garantía de los derechos fundamentales de toda la población.</t>
    </r>
    <r>
      <rPr>
        <b/>
        <sz val="9"/>
        <rFont val="Verdana"/>
        <family val="2"/>
      </rPr>
      <t xml:space="preserve">
Impacto / Contribución al cambio esperado:</t>
    </r>
    <r>
      <rPr>
        <sz val="9"/>
        <rFont val="Verdana"/>
        <family val="2"/>
      </rPr>
      <t xml:space="preserve"> Las áreas protegidas para la producción de alimentos declaradas responden a la recomendación de establecer mecanismos para prevenir y superar los conflictos de uso del suelo que amenazan la disponibilidad de tierras de cultivo y, con ello, la seguridad y soberanía alimentarias de la población, así como la pervivencia y bienestar de las comunidades en sus territorios. En ese sentido, estas determinantes de ordenamiento territorial contribuyen a materializar la protección constitucional especial reconocida tanto al campesinado como a la producción y el acceso a los alimentos.</t>
    </r>
  </si>
  <si>
    <t>Resolución 161 del 20 de junio de 2024, modificada por la Resolución 289 del 01 de septiembre de 2025.
Resolución 266 del 13 de agosto de 2025.
Resolución 393 del 14 de noviembre de 2025.
Resolución 320 del 22 de septiembre de 2025.
Resolución 330 del 06 de octubre de 2025.
Resolución 394 del 14 de noviembre de 2025.
Resolución 11 del 15 de enero de 2026.
 Resolución 12 del 15 de enero de 2026.
Resolución 63 del 05 de marzo de 2026.
Resolución 64 del 05 de marzo de 2026.
Resolución 44 del 10 de febrero de 2026.
Resolución 45 del 12 de febrero de 2026.
Resolución 55 del 24 de febrero de 2026.
(https://www.minagricultura.gov.co/Normatividad/SitePages/buscador-general-normas.aspx?t=3)</t>
  </si>
  <si>
    <t>Departamento: La Guajira
Municipios: La Jagua del Pilar, Urumita, Villanueva, El Molino, San Juan del Cesar, Distracción, Fonseca y Barrancas.
Departamento: Cundinamarca
Municipios: Sopó y Nemocón
Departamento: Antioquia
Municipios: Concordia, Fredonia, Venecia, Jericó, Salgar, Tarso, Caramanta, Hispania, Jardín, La Pintada, Montebello, Santa Bárbara y Valparaíso
Departamento: Tolima
Municipios: Fresno, Herveo, Murillo, Palocabildo, Líbano, Villahermosa, Casabianca y Falan</t>
  </si>
  <si>
    <t>Campaña de desinformación sobre el alcance de las determinantes de ordenamiento territorial.
Algunos municipios y actores de gremios empresariales han cuestionado la declaratoria de estas áreas argumentando la vulneración de su atonomía territorial. Además, se han difundido interpretaciones incorrectas según las cuales estos lineamientos y parámetros implican prohibiciones absolutas y restricciones como si se entendieran incorporadas automáticamente en los instrumentos pese a que, además de respetar los derechos adquiridos y situaciones jurídicas consolidades, no anulan el espacio de decisión que la compete a los entes territoriales y a otras autoridades como las ambientales.
Demanda de inconstitucionalidad ante la corte constitucional pendiente de resultado.</t>
  </si>
  <si>
    <t xml:space="preserve">En respuesta a estos cuestionamientos, se ha desplegado un protocolo de coordinación, participación y difusión de información. De este modo, se han realizado espacios de coordinación interinstitucional en los que se ha efecutuado intercambio de información con entidades locales y nacionales. Además, se han realizado espacios de participación presenciales en territorio en dónde se han expuesto los criterios empleados para la identificación de las áreas y el alcance de la determinante de ordenamiento territorial. Así mismo, se han empleado diferentes canales para la difusión de información sobre las áreas de protección para la producción de alimentos. De igual forma, en el proceso de consulta pública de las resoluciones, así como en la respuesta a peticiones y acciones judiciales, se ha precisado el alcance de la determinante de ordenamiento territorial. </t>
  </si>
  <si>
    <r>
      <t xml:space="preserve">Para consolidar y escalar este avance en los próximos cuatro años, se requiere </t>
    </r>
    <r>
      <rPr>
        <b/>
        <sz val="9"/>
        <rFont val="Verdana"/>
        <family val="2"/>
      </rPr>
      <t>fortalecer el Sistema Nacional de Reforma Agraria y Desarrollo Rura</t>
    </r>
    <r>
      <rPr>
        <sz val="9"/>
        <rFont val="Verdana"/>
        <family val="2"/>
      </rPr>
      <t xml:space="preserve">l con el fin de impulsar la planificación prespuestal de las inversiones necesarias que involucran a otros sectores para la incorporación de la determinante en los instrumentos de ordenamiento territorial y para el financiamiento de las iniciativas que fortalaezcan la producción agroalimentaria conforme a las prioridades de los municipios. </t>
    </r>
  </si>
  <si>
    <t>Las áreas de protección para la producción de alimentos constituyen un instrumento de ordenamiento territorial que opera como determinante de superior jerarquía, en los términos del artículo 10 de la Ley 388 de 1997. El indicador adoptado refleja la acción del gobierno nacional en el marco de sus competencias de ordenamiento. No obstante, para una valoración integral del avance hacia los objetivos de la recomendación, este indicador debe leerse en conjunto con la efectiva incorporación de las declaratorias en los instrumentos de ordenamiento por parte de los entes territoriales y con el impulso a la producción agroalimentaria en los territorios protegidos, que constituyen las etapas subsiguientes y determinantes de la eficacia real del instrumento.</t>
  </si>
  <si>
    <t>Al Estado, bajo el liderazgo del Gobierno nacional, con el concurso de las autoridades territoriales y étnicas, impulsar sistemas agroalimentarios que sean económica, social y ambientalmente sostenibles; que estén basados en una relación equitativa, solidaria y armónica entre las zonas urbanas y rurales; que estén dirigidos a que las poblaciones vulnerables puedan participar como productoras o consumidoras de alimentos de calidad óptima para la salud humana; y que sean producidos, transportados y distribuidos en condiciones laborales y comerciales justas. Se recomienda incluir en los instrumentos de ordenamiento territorial y, en aquellos que definen el acceso y uso de la tierra, la delimitación de zonas para la producción de alimentos a pequeña y mediana escala. Esta debe acompañarse de medidas para el fortalecimiento de las economías campesinas y de los sistemas alimentarios étnicos.</t>
  </si>
  <si>
    <t>Impulsar los sistemas agroalimentarios con las autoridades étnicas y fortalecer las economías campesinas y de los sistemas alimentarios étnicos.</t>
  </si>
  <si>
    <t>Agencia de Desarrollo Rural</t>
  </si>
  <si>
    <t>PI.41</t>
  </si>
  <si>
    <t>Beneficiarios fortalecidos en capacidades productivas y comerciales de pequeños productores</t>
  </si>
  <si>
    <t>Sumatoria del número de beneficiarios atendidos para el fortalecimiento de capacidades productivas y comerciales  de pequeños productores</t>
  </si>
  <si>
    <r>
      <rPr>
        <b/>
        <sz val="9"/>
        <rFont val="Verdana"/>
        <family val="2"/>
      </rPr>
      <t>Acción realizada:</t>
    </r>
    <r>
      <rPr>
        <sz val="9"/>
        <rFont val="Verdana"/>
        <family val="2"/>
      </rPr>
      <t xml:space="preserve"> Implementación estrategia de fortalecimiento de capacidades comerciales a organizaciones de pequeños productores y de la ACFEC.
Durante el período comprendido entre enero y diciembre de 2025, la Agencia de Desarrollo Rural brindó atención a un total de 291 organizaciones productoras, beneficiando a 173.955 productores, mediante una inversión de $8.429 millones. Estas acciones se enmarcaron en la implementación de estrategias orientadas al fortalecimiento de las capacidades productivas y comerciales de pequeños productores.
En este contexto, se destacan las iniciativas desarrolladas en articulación con la ONIC, a través del programa “Fortalecimiento de los saberes ancestrales mediante diversas rutas de comercialización”, así como con PANACA, mediante el “Espacio de formación de formadores enfocado en rutas de comercialización para el incremento de la productividad regional”. De igual forma, se brindó acompañamiento en el fortalecimiento de capacidades a las organizaciones participantes en ferias internacionales llevadas a cabo en Helsinki, Japón y China, promoviendo su inserción en escenarios globales de comercialización.
Asimismo, se capacitaron 875 productores en temas como economías propias, exportación de productos frescos y transformados del sector agroalimentario, fortalecimiento de capacidades organizativas, técnicas y comerciales, desarrollo de habilidades comerciales, y formación de formadores con énfasis en mercadeo y consolidación del agronegocio bajo la metodología de “aprender haciendo”. 
</t>
    </r>
    <r>
      <rPr>
        <b/>
        <sz val="9"/>
        <rFont val="Verdana"/>
        <family val="2"/>
      </rPr>
      <t xml:space="preserve">Resultado / Transformación concreta: </t>
    </r>
    <r>
      <rPr>
        <sz val="9"/>
        <rFont val="Verdana"/>
        <family val="2"/>
      </rPr>
      <t xml:space="preserve">291 organizaciones fortalecidas con la instalación de capacidades comerciales y 875 productores capacitados en enfoque comercial y de negocios.
</t>
    </r>
    <r>
      <rPr>
        <b/>
        <sz val="9"/>
        <rFont val="Verdana"/>
        <family val="2"/>
      </rPr>
      <t xml:space="preserve">Impacto / Contribución al cambio esperado: </t>
    </r>
    <r>
      <rPr>
        <sz val="9"/>
        <rFont val="Verdana"/>
        <family val="2"/>
      </rPr>
      <t>El fortalecimiento de las organizaciones productoras, contribuyó a cerrar brechas en capacidades productivas y comerciales. Este avance facilitó el acceso a nuevos mercados, incluyendo escenarios internacionales, y promovió la valorización de saberes ancestrales. En consecuencia, se avanza en el logro del objetivo de mejorar la competitividad, sostenibilidad e ingresos de los pequeños productores rurales.</t>
    </r>
  </si>
  <si>
    <t>Base de Datos e informes</t>
  </si>
  <si>
    <t>Antioquia (Amagá, Anorí, Carmen de Viboral, Ciudad Bolívar, Jardín, San Juan de Urabá, Santa Rosa de Osos, Turbo, Valdivia, Yarumal); Arauca (Saravena); Bogotá, D.C. (Bogotá, D.C.); Boyacá (Briceño, Cómbita, Cucaita, Jericó, Labranzagrande, Nuevo Colón, Paipa, Puerto Boyacá, Sáchica, San José de Pare, Sogamoso, Tópaga, Tunja, Tununguá); Caldas (Aguadas, Pensilvania, Riosucio, San José, Victoria, Villamaría); Caquetá (Florencia, Milán, Puerto Rico, San Vicente del Caguán); Casanare (Aguazul, Maní, Paz de Ariporo, Yopal); Cauca (Almaguer, Argelia, Cajibío, Miranda, Morales, Patía, Popayán); Cesar (González, Pueblo Bello, Río de Oro, Valledupar); Chocó (Medio Atrato, Quibdó, Tadó); Córdoba (Montería); Cundinamarca (Bogotá, Cáqueza, Carmen de Carupa, Fúquene, Guasca, La Mesa, Paime, Puerto Salgar, Silvania, Simijaca, Villa Pinzón); Huila (Algeciras, Argelia, Colombia, Gigante, Isnos, La Plata, Nátaga, Neiva, Palermo, Pitalito, San Agustín, Suaza, Tello); La Guajira (Manaure); Magdalena (Sin información específica de municipios); Meta (Granada, Puerto Gaitán, Villavicencio); Nariño (Cumbitara, La Unión, Pasto, Policarpa, Samaniego, San Andrés de Tumaco, Tumaco); Norte de Santander (Ábrego, Bucarasica, Cúcuta, Convención, El Carmen, Hacarí, La Playa, Los Patios, Ocaña, San Calixto, Sardinata, Teorama, Tibú, Villa del Rosario); Putumayo (Nariño, Puerto Guzmán); Quindío (Armenia, Córdoba); Risaralda (Marsella, Pereira); Santander (Bucaramanga, Girón, Rionegro); Sucre (Corozal, Norosí); Tolima (Armero, Ataco, Chaparral, Coello, Coyaima, Cunday, Ibagué, Icononzo, Líbano, Mariquita, Ortega, Planadas, Purificación, Rovira, San Antonio, Villahermosa); Valle del Cauca (Bolívar, Buenaventura, Cali, Jamundí, Restrepo, Riofrío, Roldanillo).</t>
  </si>
  <si>
    <t>Se identifican principalmente en la etapa precontractual, debido al tiempo requerido para la estructuración de los procesos y la selección del tercero idóneo encargado de la ejecución de los contratos. Asimismo, se presentan demoras en la revisión y aprobación de entregables a satisfacción, así como en los trámites administrativos asociados, lo que incide en el avance oportuno de la ejecución financiera.</t>
  </si>
  <si>
    <t>Con el fin de superar los cuellos de botella identificados, se desarrollan mesas de trabajo técnicas, jurídicas y financieras orientadas a articular acciones y unificar criterios. Estas permiten optimizar los tiempos en la estructuración de los procesos, así como en la revisión y aprobación de entregables para su recibo a satisfacción, facilitando el avance oportuno en la ejecución física y financiera de los contratos.</t>
  </si>
  <si>
    <t>Se requiere garantizar la asignación sostenida de recursos a través del proyecto de inversión para dar continuidad y escalamiento a las acciones de fortalecimiento de capacidades comerciales dirigidas a organizaciones de pequeños productores y de la ACFC. Asimismo, es necesario consolidar lineamientos institucionales y mecanismos de articulación interinstitucional que permitan ampliar la cobertura de los procesos de capacitación en temas comerciales y de negocios, asegurando su pertinencia territorial y sostenibilidad en el tiempo.</t>
  </si>
  <si>
    <t>PI.42</t>
  </si>
  <si>
    <t>Beneficiarios con fortalecimiento productivo a organizaciones productoras</t>
  </si>
  <si>
    <t>Sumatoria del número de beneficiarios atendidos para el fortalecimiento productivo a organizaciones productoras</t>
  </si>
  <si>
    <r>
      <rPr>
        <b/>
        <sz val="9"/>
        <rFont val="Verdana"/>
        <family val="2"/>
      </rPr>
      <t xml:space="preserve">En 2025, la Agencia realizó una inversión $ 9.408 millones de a través de los siguientes </t>
    </r>
    <r>
      <rPr>
        <sz val="9"/>
        <rFont val="Verdana"/>
        <family val="2"/>
      </rPr>
      <t xml:space="preserve">de 4 PIDAR para beneficiar 791 (512 indirectos y 279 directos) productores rurales.
1. BP No. 3666 – Resolución No. 291 del 01/07/2025. Proyecto en predio ANT con 296 beneficiarios (207 indirectos y 89 directos). Inversión de la ADR de $1.135 millones 
2. BP No. 3667 – Resolución No. 343 del 21/07/2025. Proyecto en predio ANT con 58 productores rurales (36 indirectos y 22 directos). Inversión de la ADR de $1.135 millones
3. BP No. 3674 – Resolución No. 879 del 27/12/2025. Proyecto en predio ANT con 167 (indirectos y 50 directos) productores rurales. Inversión de la ADR de $2.180 
4. BP No. 3651 - Resolución No. 213 de 30/05/2025. Proyectos en ZRC Perla Amózonica con 495 (305 indirectos y 190 directos) campesino. Inversión de la ADR de $5.128 millones </t>
    </r>
  </si>
  <si>
    <t>Municipio El Peñol, departamento de Bolívar; municipio de Icononzco, Departamento del Tolima; municipio de Puerto Asís, departamento Putumayo</t>
  </si>
  <si>
    <t>Uno de los cuellos de botella es la disponibilidad presupuestal, asi como la capacidad operativa para intervencion en proyectos productivos sostenibles individuales.</t>
  </si>
  <si>
    <t>Con el fin de superar los cuellos de botella identificados, se desarrollan mesas de trabajo técnicas con los potenciales beneficiarios promoviendo las formas asociativas para benfeiciarce de proyectos productivos.</t>
  </si>
  <si>
    <t>De manera complementaria, la ADR adoptó el procedimiento PR-EFP-007 “Estructuración y viabilización de proyectos productivos sostenibles bajo la modalidad individual”, sin embargo es necesario avanzar en el procedimiento de ejecución y evaluacion para la modalidad individual.</t>
  </si>
  <si>
    <t> Es importante tener en cuenta que los procesos agrarios estan en permanente evolucion, así como las figuras de ordenamiento que contemplan la producción de alimentos de la población, por lo que el indicador debe estar sujeto a modificación.  Por lo que sugiere la inclusión de indicadores adicionales o la ampliación del mismo para zonas de reserva campesina, ecosistemas acuaticos agroalimentarios, territorio campesino agroalimnetarios y areas para la produccción de alimentos. Todas estas figuras tuvieron un nivel de desarrollo y materialización en la reforma agraria que vale la pena medir y refernciar y que contribuyen de manera sustancial al cumplimiento de las recomendaciones de la comision de la verdad.</t>
  </si>
  <si>
    <t>Al Gobierno Nacional, al Congreso, la rama judicial y las organizaciones de sociedad de víctimas y de derechos humanos, revisar el proceso de restitución para darle mayor agilidad a sus distintas fases (administrativa, judicial y posfallo), y acordar las modificaciones legales e institucionales que sean necesarias para ello.</t>
  </si>
  <si>
    <t>Fortalecer el proceso de restitución.</t>
  </si>
  <si>
    <t>Unidad de Restitución de Tierras</t>
  </si>
  <si>
    <t>PI.60</t>
  </si>
  <si>
    <t>Cambios institucionales realizados para el fortalecimiento, la agilización y la garantia del derecho a la restitución</t>
  </si>
  <si>
    <t>Sumatoria de Procedimientos, circulares, lineamientos, actuaciones implementados por URT para el fortalecimiento, la agilización y la garantia del derecho a la restitución</t>
  </si>
  <si>
    <t xml:space="preserve">Los cambios institucionales realizados para el fortalecimiento, la agilización y la garantia del derecho a la restitución realizados en la vigencia 2025 en la Unidad de Restitucion de Tierras estan daos principalmente por:
1. Emisión de Lineamientos para el fortalecimiento, la agilización y la garantía del derecho a la restitución
2. Jornadas de socialización con las Direcciones Territoriales para la capacitación sobre los nuevos lineamientos de la Dirección Jurídica de la Unidad tendientes al fortalecimiento, la agilización y la garantía del derecho a la restitución de tierras
3. Cumplimiento de metas de los  indicadores de plan de accion
4. Actualizacion de documentos
5. Articulacion interinstitucional
6. Avances tecnicos en procesos de actualización de información cartográfica </t>
  </si>
  <si>
    <t>UNIDAD DE RESTITUCION DE TIERRAS</t>
  </si>
  <si>
    <t>Continuidad en la implementación de la Reforma Rural Integral y Agraria como materialización del primer punto del Acuerdo final de paz de 2016.
Continuidad en el acompañamiento técnico y de articulación realizado por parte del Ministerio de Agricultura a la UAEGRTD y demás entidades del sector agricultura en el marco del Subsistema 1 del Sistema Nacional de Reforma Agraria.
Fortalecimiento misional de entidades concernidas con el proceso de restitución como ANT y ADR
Fortalecimiento de vínculos con países y organizaciones cooperantes de cara a lograr la continuidad del apoyo financiero y técnico para el desarrollo de los procesos misionales.
Diagnóstico del presupuesto total requerido para el cumplimiento de las órdenes judiciales en etapa posfallo y con base en ello, una asignación presupuestal acorde a la UAEGRTD.
Sanción de la Ley ordinaria e implementación de la jurisdicción agraria que permita ampliar el marco de resolución de conflictos de la ruralidad colombiana y la implementación de la Reforma rural Integral y Agraria
Continuidad al apoyo para la descongestión de la especialidad de Restitución de Tierras en la jurisdicción Civil de la Rama Judicial</t>
  </si>
  <si>
    <t>A la Unidad Administrativa Especial de Restitución de Tierras y a la Procuraduría General de la Nación para lo de su competencia, realizar un diagnóstico de las barreras de acceso al proceso de restitución y las razones para el bajo número de solicitudes en comparación con los estimados de hectáreas y personas despojadas o forzadas a abandonar sus tierras y territorios; y formular medidas para garantizar efectivamente los derechos a la justicia, el debido proceso y la reparación integral de las víctimas en la fase administrativa.</t>
  </si>
  <si>
    <t>Diagnóstico de las barreras de acceso al proceso de restitución.</t>
  </si>
  <si>
    <t>PI.55</t>
  </si>
  <si>
    <t>Revisión cualitativa de la etapa judicial realizada</t>
  </si>
  <si>
    <t>sumatoria de informes realizados que den cuenta de la revisión cualitativa de la etapa judicial.</t>
  </si>
  <si>
    <t>Se realiza el Seguimiento cualitativo a la Etapa Judicial (Muestreo - Previo a radicación), desde las tres direcciones misionales (DICAT-DISOC y DIJUR), llevando a cabo la revisión de los proyectos de demandas proferidas por las direcciones territoriales en dos momentos a saber: (i) Observar los parámetros de calidad contenidos en la matriz de planificación del producto de la UAEGRTD, a partir de la cual se califica la conformidad o no del proyecto allegado para revisión y se realiza la retroalimenta a territorio a través de las recomendaciones pertinentes y (ii) Las demandas que son ajustadas por el territorio y que son objeto de una segunda revisión para garantizar que  las recomendaciones replicadas fueron atendidas.
La revisión de los productos se realiza mensualmente, a partir de una selección aleatoria de solicitudes de restitución provenientes de  las 17 Direcciones Territoriales. Durante los meses de enero y diciembre no se lleva a cabo dicha actividad en virtud de la vacancia judicial y los procesos de contratación de los abogados sustanciadores. 
Para el periodo comprendido entre febrero a junio de 2025 se solicitaron para revisión 105 proyectos de demanda de los cuales fueron remitidos 85 por las direcciones territoriales, que incluyen un total de 87 IDS, atendiendo a que en los 85 proyectos remitidos existen 2 casos acumulados.
Para el periodo comprendido entre julio a diciembre de 2025 se solicitaron para revisión 105 proyectos de demanda de los cuales fueron remitidos 92 por las direcciones territoriales, que incluyen un total de 94 IDS, atendiendo a que en los 92 proyectos remitidos existen 2 casos acumulados."</t>
  </si>
  <si>
    <t xml:space="preserve">Equipo de Equipo de Seguimiento Cuantitativo y Planeación
de la
Dirección Jurídica de Restitución </t>
  </si>
  <si>
    <t xml:space="preserve">Durante el mes de noviembre la Dirección Catastral y de Análisis Territorial no estuvo en posibilidad de coadyuvar el ejercicio de revisión de los proyectos de demanda, toda vez que debió asumir la verificación técnica de 509 IDS con decisión de fondo de inscripción, con el fin de constatar la completitud de los insumos catastrales correspondientes. Dichas actuaciones se desarrollaron en el marco del plan de impulso liderado por la Dirección Jurídica de Restitución, orientado al cumplimiento de las metas institucionales para la vigencia 2025, en la fase judicial, previo al inicio de la vacancia judicial.                            
Por otra parte, es necesario precisar que el mes de diciembre tiene algunas complejidades para adelantar la revisión de demandas, toda vez que a mediados del mismo se presenta el periodo de vacancia judicial por parte de los despachos especializados y, sumado a ello, el nivel cental, en especifíco la Dirección Jurídica de Restitución apoyó  logísticamente a las territoriales para que lograr el cumplimiento de la meta institucional para la vigencia 2025.  </t>
  </si>
  <si>
    <t>La Dirección Jurídica como líder del ejercicio del Seguimiento Cualitativo a la Etapa Judicial convoca a mesas técnicas a las otras dos direcciones misionales y a las DTS para reaizar de manera más precisa y detallada la retroalimentación a las observaciones realizadas a los proyectos de demanda, generando espacios para absolver inquietudes y establecer la ruta a seguir para presentar de manera correcta las demandas en sede judicial.</t>
  </si>
  <si>
    <t>Sistematizacion de la revision cualitativa en el sistema de Registro</t>
  </si>
  <si>
    <t>PI.56</t>
  </si>
  <si>
    <t>Revisión correctiva de decisiones de no inscripción en el registro de tierras</t>
  </si>
  <si>
    <t>Número de ID`s de decisiones de no inscripción revisadas con carácter correctivo.</t>
  </si>
  <si>
    <t>El equipo de revisión de decisiones negativas (ERDN) en el primer semestre del 2025 revisó correctivamente un total de 1589  actos resueltos con no inicio, no inscripción o desistimiento. De este total, se ha sugerido revocar a las Direcciones Territoriales actos asociados a 569 Ids.
En el segundo semestre del año 2025 analizó correctivamente un total de 417 actos resueltos con no inicio, no inscripción o desistimiento. De este total, se ha sugerido revocar a las Direcciones Territoriales actos asociados a 229 Ids.
Nota Cabe destacar que la diferencia sustancial entre la meta y el avance obedece a que el ERDN realizó en el primer trimestre de 2025 un ejercicio de revisión masiva a actos relacionados con  1504 Ids cuyos predios se sobreponen con las capas de Parques Nacionales Naturales y de Parques Naturales Regionales, a raíz de la derogatoria que efectuó el Decreto 1623 de 2023 a , entre otras, las causales de no inicio de estudio formal que se contemplaban en los literales b y c del artículo 2.15.1.3.5 del Decreto 1071 de 2015, adicionadas por el Decreto 440 de 2016.</t>
  </si>
  <si>
    <t>Equipo de decisiones negativas de la Direccion Juridica de Restitucion</t>
  </si>
  <si>
    <t>Areas Parques Nacionales Naturales
Areas Parques Naturales Regionales
Caceres Antioquia
Bari Norte de Santander
Agustin Codazi Cesar
Valencia Cordoba</t>
  </si>
  <si>
    <t>No hay cuellos de botella identificados en el periodo reportado</t>
  </si>
  <si>
    <t>Continuar con la estrategia de revision de decisiones negativa de maneja oficiosa por parte del equipo de decisiones negativas y por parte de las direcciones territoriales</t>
  </si>
  <si>
    <t>PI.58</t>
  </si>
  <si>
    <t>Porcentaje de aplicación de protocolos de contactibidad</t>
  </si>
  <si>
    <t>Número de IDs con contactabilidad efectiva/Número de IDs programados para contactar en la vigencia</t>
  </si>
  <si>
    <t>Protocolo de contactabilidad
El Protocolo de contactabilidad, en el marco del trabajo que realiza la UAEGRTD, es una ruta que busca que sus funcionarios(as) o colaboradores(as) agoten todos los recursos posibles para poder ubicar o contactar a las personas solicitantes o beneficiarias, recurriendo a múltiples recursos y rutas, antes de tomar una determinación administrativa o en el marco de la fase judicial y posfallo del trámite de restitución.
La gestión de contactabilidad es una acción integral para establecer comunicación efectiva con las personas solicitantes o beneficiarias, o con los peticionarios en el caso de Anexo 11, en aras de garantizar el acceso de estas al derecho a la restitución. La gestión de contactabilidad debe entenderse como el conjunto de prácticas articuladas entre los profesionales jurídicos, sociales, catastrales, de Anexo 11 y de Víctimas en exterior adscritos a las áreas misionales y a la Subdirección General, tendientes a lograr la participación efectiva de las víctimas en el proceso de restitución, garantizar el debido proceso y el derecho fundamental de acceso a la justicia.
En este sentido en 2025 la UAEGRTD llevó a cabo las siguientes acciones de contactabilidad:
Anexo 11 Durante la vigencia 2025, se definió como apuesta estratégica para el trámite de Anexo 11, la atención prioritaria de las peticiones más antiguas que permanecían sin respuesta y de aquellas presentadas por víctimas del conflicto armado residentes en el exterior, considerando el rezago histórico, el alto volumen de decisiones negativas y la vulnerabilidad acentuada, dada la situación de informalidad de muchos de estos compatriotas en distintos países. La atención a víctimas en el exterior ha estado caracterizada en gran medida por la existencia de barreras de acceso, especialmente, por asuntos de contactabilidad.
Los resultados alcanzados durante la vigencia 2025 dan cuenta de la mejor gestión durante el periodo de Gobierno y una de las más significativas durante la implementación de la Ley. Con corte al 31 de diciembre de 2025, se gestionaron 4.091 peticiones de las cuales 2.436 fueron conversiones a Ley 1448 de 2011 que corresponden al 59%. Esta gestión marca un precedente considerando que la conversión abre la posibilidad que las peticiones convertidas sean inscritas en el RTDAF y puedan ser objeto de decisiones judiciales. En particular, se destacan los resultados históricos en relación con las solicitudes de Anexo 11 presentadas por víctimas en el exterior. Así, en el presente periodo de gobierno se atendieron 480 casos, de los cuales 270 fueron objeto de conversión, superando ampliamente la gestión que realizaron gobiernos anteriores, lo que constituye un precedente en la atención de esta población, históricamente afectada por barreras estructurales de acceso al trámite.
Por otra parte, a lo largo del trámite administrativo, judicial y en la gestión de cumplimiento a providencias del proceso de restitución y protección de tierras, se hace necesaria la recolección de pruebas (sociales, jurídicas y catastrales), que requieren contacto permanente con las personas solicitantes, con el fin de obtener insumos que aporten a la sustanciación de los casos, comunicación y georreferenciación de los predios, toma de decisiones de fondo, notificaciones de actos administrativos, socialización de pretensiones, socialización de sentencias de restitución, entre otras actuaciones. De estos casos, en la vigencia 2024 se identificaron 1177 casos que requirieron aplicar el procedimiento de contactabilidad, de los que se logró contactabilidad efectiva en 984 casos, que representan el 83,60% del total de casos en los que se requirió esta acción. Para la vigencia 2025 se requirió realizar acciones de contactabilidad en 1060 casos, en los que se logró contacto efectivo en 989 casos, que representan el 93,30%. En el avance de la vigencia 2026 se han identificado 279 casos en los que se requirió contactabilidad lográndola en 237 casos, que representan un 84,94%. De la misma forma, la emisión de actuaciones administrativas implica necesariamente su notificación y/o comunicación dependiendo de su naturaleza, a los y las solicitantes de cara a garantizar su derecho de contradicción y en todo caso, con la finalidad de mantenerles informados frente al estado de sus solicitudes.
Contactabilidad de terceros. Uno de los productos más solicitados en los profesionales sociales de seguimiento judicial y gestión de conflictividades de la Dirección Social correspondió a la contactabilidad de terceros, para lo cual se requirió un concepto a la Dirección Jurídica respecto a la competencia de la entidad con relación a estas órdenes, en especial cuando piden emplazar, notificar o contactar a los terceros. En este se llevaron a cabo 1066 accciones de contactabilidad, como se evidencia en el Informe de Gesión de la UAEGRTD 2025.</t>
  </si>
  <si>
    <t>Informe de gestión UAEGRTD 2025
Excel microdato contactabilidad 26 03 2026</t>
  </si>
  <si>
    <t>La implementación  de acciones de contactabilidad que estuvieron dirigidas a la elaboración de productos técnicos sociales, a dar inicio al trámite administrativo de restitución de tierras y a adelantar gestiones catastrales (principalmente georreferenciación), entre otras acciones, se realizó en las Direcciones Territoriales de la Unidad de Restitución de:
Antioquia, Apartadó, Bogotá D.C., Bolívar, Caquetá, Cauca,
Cesar, Chocó, Córdoba, Magdalena, Magdalena Medio,
Meta, Nariño, Norte de Santander, Putumayo, Tolima y
Valle del Cauca
En cuanto a la contactabilidad con terceros se desarrollo principalmente en las siguientes ciudades:
Mocoa, Popayan, Monteria, Carmen de Bolivar, Uraba, Pasto, Valledupar, santa marta, Ibague, Sincelejo, Neiva, Florencia, Medellin, Pereira, Cali, Bucaramanga, Barrancabermeja, Cucuta, Villavicencio, Medellin Oriente, Bogota</t>
  </si>
  <si>
    <t xml:space="preserve">Responden a situaciones de contexto como: la ubicación de solicitantes en zonas rurales dispersas, cambio de números de contacto, cambio de lugares de residencia.
Puede presentarse una respuesta tardía por parte de instituciones, pero, en esta vigencia, no ha sido un elemento común, pues, con la implementación y el reconocimiento de la Ley 1448 de 2011, se ha tenido respuestas más efectivas bajo el principio de Colaboración Armónica Institucional.
Respecto a víctimas en el exterior se ha identificado que la falta de actualización de datos de contacto ha dificultado a gestión de los casos. </t>
  </si>
  <si>
    <t>La Dirección Social tiene acceso a la matriz de contactabilidad del RNI, que posibilita acceder a datos de contacto de personas solicitantes. Se ha optimizado el proceso de registro de información en el SRTDAF vinculando otros números de contacto. Se han extendido también las acciones de contactabilidad a perfiles profesionales del área social con presencia en los territorios para la articulación con líderes y lideresas sociales que apoyen el rastreo de información de contacto de la persona buscada. Se han optimizado los canales de comunicación verbal y digital con entidades en los municipios para la obtención de información de contacto de la persona buscada.
Por medio de la articulación interinstitucional con el Ministerio de Relaciones Exteriores y la UARIV se ha logrado obtener datos de contacto, lo que ha permitido avanzar en la comunicación con las vítimas en el exterior.</t>
  </si>
  <si>
    <t>Dar continuidad a los espacios de socialización en todos los territorios de la Nación tanto con comunidades como con instituciones para reconocimiento de los principios de Ley 1448 de 2011 y  Ley 2421 de 2024 para afianzar los canales de comunicación y articulación a fin de hacer más eficiente el proceso de contactabilidad de solicitantes.
Actualmente se encuentra en proceso de actualización del protocolo de contactabilidad, con el fin de fortalecer este ejercicio a nivel institucional.</t>
  </si>
  <si>
    <t>La Unidad no cuenta con un indicador específico para contactabilidad, pues este ejercicio se sustenta en la necesidad de adelantar el trámite administrativo de solicitudes planeadas por cada Dirección Territorial y según necesidades del proceso.
En materia de víctimas en el exterior, se ha adelantado un ejercicio conjunto con las direcciones territoriales para incorporar en la planeación los casos presentados por esta población. Esto se ha materializado en un aumento en el porcentaje de decisiones proferidas y en un cambio favorable en la tendencia de las decisiones negativas.
En cuanto a la contactabilidad con víctimas en el exterior, se fortaleció el trabajo con el equipo, lo que permitió adelantar gestiones de ampliación de hechos, la ubicación preliminar de predios y la conversión de registros de Anexo 11 en solicitudes de restitución de tierras. Asimismo, se identificó que un porcentaje de las personas registradas en el exterior ya había retornado a Colombia.</t>
  </si>
  <si>
    <t xml:space="preserve">Los cambios institucionales realizados para el fortalecimiento, la agilización y la garantia del derecho a la restitución realizados en la vigencia 2025 en la Unidad de Restitucion de Tierras estan dados principalmente por:
1. Emisión de Lineamientos para el fortalecimiento, la agilización y la garantía del derecho a la restitución
2. Jornadas de socialización con las Direcciones Territoriales para la capacitación sobre los nuevos lineamientos de la Dirección Jurídica de la Unidad tendientes al fortalecimiento, la agilización y la garantía del derecho a la restitución de tierras
3. Cumplimiento de metas de los  indicadores de plan de accion
4. Actualizacion de documentos
5. Articulacion interinstitucional
6. Avances tecnicos en procesos de actualización de información cartográfica </t>
  </si>
  <si>
    <t>Indicador plan de acción URT</t>
  </si>
  <si>
    <t>PI.54</t>
  </si>
  <si>
    <t>Revisión preventiva de decisiones de no inscripcion en el registro de tierras</t>
  </si>
  <si>
    <t>Número de proyectos de actos administrativos que deciden de fondo revisados/ total de proyectos de actos administrativos remitidos por territorio *100.</t>
  </si>
  <si>
    <t>Con corte 31 de diciembre de 2025 los resultados son: revisión de 143 Ids con actos administrativos de decisión negativa o de desistimiento asociados; asistencia a 91 mesas de análisis y decisión de casos. Esto resulta en 234 asuntos trabajados preventivamente.</t>
  </si>
  <si>
    <t>Las direcciones territoriales no proponen ids para revisar preventivamente</t>
  </si>
  <si>
    <t>Revision de memorandos y correos mensualmente a las direcciones territoriales</t>
  </si>
  <si>
    <t>Continuar con la estrategia de revision de decisiones negativa desde el enfoque preventivo y de esta manera contribuir al fortalecimiento de la toma de decisiones dentro de la entidad</t>
  </si>
  <si>
    <t>Plan Estratégico Institucional URT</t>
  </si>
  <si>
    <t>PI.57</t>
  </si>
  <si>
    <t>Porcentaje de solicitudes inscritas en el registro de tierras despojadas</t>
  </si>
  <si>
    <t>(Número de decisiones de inscripción en el Registro de Tierras Despojadas y Abandonadas Forsozamente/ Número total de decisiones de fondo en el Registro de Tierras Despojadas y Abandonadas Forsozamente) *100
Línea base: 72%</t>
  </si>
  <si>
    <t>En la vigencia 2025 la UAEGTRD se inscribieron 5393 decisiones en el Registro de Tierras Despojadas y Abandonadas Forsozamente de las 7374 decisiones de fondo del Registro de Tierras Despojadas y Abandonadas Forsozamente, presentándose un cumplimiento del 73%, revirtiendo la tendencia histrica a la decision de fondo de no inscripcion.</t>
  </si>
  <si>
    <t>Proceso GESTIÓN DE RESTITUCIÓN LEY 1448 - REGISTRO</t>
  </si>
  <si>
    <t>Conforme a los expuesto por las direcciones territoriales, las dificultades recaen en las condiciones de seguridad que dificultan la salida a terreno para la toma de insumos, las aperturas de FMI por parte de las ORIP y los tiempos tardios de atención.</t>
  </si>
  <si>
    <t xml:space="preserve">Máximo 300 palabras. </t>
  </si>
  <si>
    <t>Cultura</t>
  </si>
  <si>
    <t>Al Gobierno Nacional, crear una instancia encabezada por el Ministerio para la Paz y la Reconciliación1282, en la que concurran el Ministerio de Cultura, el Ministerio de Educación, el Ministerio del Interior y el Ministerio de Tecnologías de la Información y Comunicaciones que se encargue, en articulación con gobiernos territoriales, el Consejo Nacional de Paz para la Reconciliación y la Convivencia y los consejos territoriales, de estructurar, implementar y evaluar una estrategia de largo plazo con alcance nacional, regional y local para la consolidación de una cultura para la paz que sea pertinente y acorde con los diferentes contextos y regiones. En este proceso se deberá garantizar la participación de víctimas y sus organizaciones, medios de comunicación públicos y privados de nivel nacional y local, comunidades educativas, magisterio, colectivos culturales y artísticos, niños, niñas, adolescentes y jóvenes, mujeres, pueblos étnicos, personas LGBTIQ+, organizaciones de Derechos Humanos, sector empresarial, sindicatos, comunidades religiosas y personas reincorporadas.</t>
  </si>
  <si>
    <t xml:space="preserve"> Estructurar una estrategia de largo plazo con alcance nacional, regional y local para la consolidación de una cultura para la paz</t>
  </si>
  <si>
    <t>Ministerio de las Culturas, las Artes y los Saberes</t>
  </si>
  <si>
    <t>PI.1</t>
  </si>
  <si>
    <t>Organizaciones y/o colectivos culturales y artísticos fortalecidos técnica y/o financieramente para la consolidación de procesos de memoria, inclusión, paz y sostenibilidad.</t>
  </si>
  <si>
    <t>S = Σ (Oi)
Donde:
S = Total de organizaciones y/o colectivos fortalecidos
Oi = Organización o colectivo individual fortalecido (i = 1, 2, ..., n)</t>
  </si>
  <si>
    <t>Acción realizada: Con el  programa Somos Economías para la Vida se realizó asistencia técnica en asociatividad, cadenas de valor, análisis de costos, mercadeo, promoción y acceso a financiamiento, así como la generación de alianzas estratégicas con 40 organizaciones (25 conformadas por mujeres víctimas del conflicto armado y 15 por firmantes del Acuerdo de Paz). Por otra parte, mediante mecanismos de convocatoria pública se fortalecieron 495 organizaciones y colectivos culturales y artísticos del país que trabajan por la construcción de paz: se entregaron 138 estímulos, se cofinanciaron 285 proyectos y se otorgaron 72 reconocimientos económicos a agendas de trabajo de organizaciones juveniles.
Resultado / Transformación concreta: 535 organizaciones fortalecidas técnica y/o económicamente.
Impacto / Contribución al cambio esperado: se brindó apoyo y respaldo a 535 organizaciones que mediante los lenguajes artísticos y las prácticas culturales adelantaron procesos de construcción de paz, memoria e inclusión con diferentes públicos y audiencias.</t>
  </si>
  <si>
    <t>SOMOS Economías para la Vida:
https://mcultura-my.sharepoint.com/:x:/g/personal/dalvear_mincultura_gov_co/IQCZ5W2Nx_gFS5j93cd7zee3AThgu_VmMwCiXLuX_NuURaQ?e=2HKVS7
Ganadores en 2025 de  mecanismos de convocatoria pública:
https://mcultura-my.sharepoint.com/:x:/g/personal/dalvear_mincultura_gov_co/IQCPQFbZQp7DTZGh1bfpxr74AbZDBY_ySnr0GaKkXvow6N0?e=4xkyxy
Nota: La información contenida en las bases de datos entregadas como evidencia es de carácter reservado y está protegida por la normativa vigente en materia de protección de datos personales en Colombia (Ley 1581 de 2012, Decreto 1377 de 2013 y demás disposiciones aplicables). No podrá ser divulgada, transferida, comercializada, copiada, modificada o utilizada para fines distintos a ser evidencia del cumplimiento de los indicadores de las recomendaciones de la Comisión de la Verdad, sin la autorización previa, expresa y por escrito del Ministerio de las Culturas, las Artes y los Saberes.
La entidad receptora será responsable del tratamiento y custodia adecuada de los datos, adoptando las medidas necesarias para garantizar su confidencialidad, integridad y uso legítimo.</t>
  </si>
  <si>
    <t>Programa Somos Economías para la Vida
Departamento: Nariño
Municipios: Barbacoas, Francisco Pizarro, San Andrés de Tumaco.
Departamento: Chocó
Municipios: Unguía, Nuqui, Acandí.
Departamento: Guainía
Municipios: Inírida.
Departamento: Putumayo
Municipios: Sibundoy.
Departamento: Guaviare
Municipios: San José de Guaviare.
Departamento: La Guajira
Municipios: Riohacha.
Departamento: Cundinamarca
Municipios: Bogotá D.C.
Convocatorias Públicas:
Amazonas: Leticia
Antioquia: Amalfi, Apartadó, Arboletes, Argelia, Bello, Briceño, Buriticá, Cañasgordas, El Santuario, Granada, Ituango, Marinilla, Medellín, San Luis, San Pedro de Los Milagros, San Pedro de Urabá, San Rafael, Turbo
Arauca: Arauca, Cravo Norte, Fortul, Tame
Atlántico: Barranquilla, Luruaco, Sabanalarga, Usiacurí
Bogotá, D.C.: Bogotá, D.C.
Bolívar: Arenal, Arjona, Cartagena De Indias, Córdoba, El Carmen De Bolívar, Magangué, Mahates, Montecristo, San Jacinto, San Juan Nepomuceno, Simití, Zambrano
Boyacá: Buenavista, Chiquinquirá, Cómbita, Corrales, Otanche, Paya, Pisba, Viracachá
Caldas: Belalcázar, Manizales, Norcasia, Pensilvania, Riosucio
Caquetá: Belén De Los Andaquíes, El Doncello, Florencia, La Montañita, Milán, Morelia, San Vicente Del Caguán, Solano
Casanare: Aguazul, Hato Corozal, Paz De Ariporo, Pore, Támara, Villanueva, Yopal
Cauca: Argelia, Bolívar, Buenos Aires, Cajibío, Corinto, El Tambo, Miranda, Páez, Piamonte, Piendamó – Tunía, Popayán, Puerto Tejada, Rosas, Santa Rosa, Santander De Quilichao, Silvia, Suárez, Timbiquí, Villa Rica
Cesar: Aguachica, Agustín Codazzi, Bosconia, Chiriguaná, Gamarra, La Gloria, La Jagua De Ibirico, Manaure Balcón Del Cesar, Pueblo Bello, San Diego, Valledupar
Chocó: Alto Baudó, Bojayá, Cértegui, Medio San Juan, Quibdó, Río Iró
Córdoba: Canalete, Cereté, La Apartada, Lorica, Montelíbano, Moñitos, Puerto Libertador, San Bernardo Del Viento, San José De Uré, Tierralta, Valencia
Cundinamarca: Cabrera, Choachí, Funza, Fusagasugá, Gama, Paratebueno, Simijaca, Tocancipá, Viotá
Guaviare: Calamar, San José Del Guaviare
Huila: Algeciras, Garzón, La Plata, Pitalito
La Guajira: Fonseca, Maicao, Riohacha, Uribia
Magdalena: Aracataca, Ciénaga, El Banco, Fundación, Santa Marta, Zona Bananera
Meta: La Macarena, Lejanías, Mapiripán, Puerto Concordia, San Juan De Arama, Villavicencio
Nariño : Aldana, Arboleda, Barbacoas, Colón, Contadero, Córdoba, Cumbal, El Charco, Ipiales, La Llanada, La Tola, La Unión, Linares, Magüí, Mosquera, Olaya Herrera, Pasto, Policarpa, Pupiales, Ricaurte, Roberto Payán, San Andrés de Tumaco, San Bernardol Santacruz
Norte de Santander: Ábrego, Cácota, Cúcuta, El Tarra, Herrán, Los Patios, Villa Del Rosario
Putumayo: Colón, Mocoa, Puerto Asís, Puerto Caicedo, San Miguel, Santiago, Valle del Guamuez
Quindio: Calarcá
Risaralda: Dosquebradas, Pereira, Pueblo Rico, Quinchía, Santuario
Santander: Barrancabermeja, Bucaramanga, Floridablanca, La Belleza, Rionegro, Socorro, Suaita
Sucre: Buenavista, Chalán, Coloso, Colosó, Galeras, Los Palmitos, Morroa, Ovejas, Palmito, San José De Toluviejo, San Juan De Betulia, San Marcos, San Onofre, Sincelejo, Sucre
Tolima: Armero Guayabal, Ataco, Casabianca, Chaparral, Fresno, Ibagué, Líbano, Ortega, Planadas, Rovira, Venadillo
Valle Del Cauca: Buenaventura, El Águila, El Cairo, El Cerrito, Florida, Jamundí, La Victoria, Pradera, Roldanillo, Santiago De Cali, Sevilla, Tuluá, Zarzal
Vaupés: Mitú
Vichada: Puerto Carreño</t>
  </si>
  <si>
    <t>Desde el programa SOMOS Economías para la Vida se resalta la persistencia de dinámicas de violencia que limitan los procesos, altos costos de transporte en algunos territorios, la dificultad para acceder a crédito para las organizaciones y las responsabilidades domésticas y de cuidado asignadas a las mujeres.</t>
  </si>
  <si>
    <t>Desde el programa SOMOS Economías para la Vida se desarrolló asesoría continua en gestión organizativa, financiera, comercial y productiva, adaptados a las realidades territoriales. Asimismo, se implementaron espacios periódicos de retroalimentación que permiten identificar dificultades, ajustar estrategias y contribuir a la sostenibilidad de los procesos.</t>
  </si>
  <si>
    <t>Se recomienda mantener la asignación de recursos del Presupuesto General de la Nación focalizados a las víctimas del conflicto armado y a personas afectadas por otras formas de violencia o exclusión, procurando su incremento en cada vigencia, con el fin de garantizar la continuidad y sostenibilidad de las acciones.
Para los mecanismos de convocatoria se recomienda el fortalecimiento institucional para la gestión y seguimiento de los mecanismos de convocatoria, la estabilidad normativa que garantice su continuidad y la asignación sostenida de recursos presupuestales.</t>
  </si>
  <si>
    <t>No se presentan observaciones adicionales.</t>
  </si>
  <si>
    <t>PI.2</t>
  </si>
  <si>
    <t xml:space="preserve">Espacios de encuentro encaminados a la reflexión y el diálogo social en torno a la construcción de una Cultura de Paz desarrollados. </t>
  </si>
  <si>
    <t>S = Σ (Ei)
Donde:
S = Total de espacios de encuentro desarrollados
Ei = Espacio de encuentro individual (i = 1, 2, ..., n)</t>
  </si>
  <si>
    <r>
      <t xml:space="preserve">Acción realizada: </t>
    </r>
    <r>
      <rPr>
        <sz val="9"/>
        <rFont val="Verdana"/>
        <family val="2"/>
      </rPr>
      <t xml:space="preserve">Desde el Programa Artes y Saberes PDET se realizaron 7 espacios presenciales en las subregiones PDET para generar la articulación, reflexión e intercambio de saberes en torno al papel del arte y la cultura en la construcción de paz y la transformación territorial (se realizaron 6 Mesas de diálogo subregionales y un encuentro integrado de la RED, con participación de agentes de las artes y la cultura en 17 departamentos y 64 municipios).
La Biblioteca Nacional realizó 20 sesiones del programa "Diálogos interculturales y de saberes" en 5 municipios del Chocó. Estos espacios de encuentro permitieron abordar distintas temáticas del interés de la comunidad, a partir de la diversidad de los sistemas de conocimiento y metodologías de mediación de lectura, escritura y oralidad.
 la Equipa de Paz y Cuidado realizó 144 espacios de conversación y reflexión alrededor de temáticas como la desestigmatización, transformaciones culturales, reconciliación, memoria de las víctimas y el conflicto armado. Se resaltan encuentros territoriales, encuentros nacionales, la conformación de una Red Nacional de Cultura de Paz, espacios de reflexión y diálogo en el marco de la campaña Creamos Cultura de Paz (con participación de más de 85 organizaciones sociales), espacios con víctimas del conflicto armado como la Comunidad de Paz de San José de Apartado, Tuchín, El Aro, Caño Cholen (San Benito Abad); el acto de reconocimiento de perdón público a los miembros de la Unión Patriótica, espacios de encuentro y diálogo con organizaciones del Catatumbo, encuentros con lideres y lideresas campesinas de reservas campesinas de Morales y Arenal, espacios con organizaciones de San Onofre y San Marcos, un encuentro de radios comunitarias de La Mojana, la apertura de un museo etnocomunitario en San José de Ure, festivales con organizaciones firmantes del Acuerdo, y espacios para la creación cultural y artística en relación con el fin de apropia el Acuerdo de Paz.
</t>
    </r>
    <r>
      <rPr>
        <b/>
        <sz val="9"/>
        <rFont val="Verdana"/>
        <family val="2"/>
      </rPr>
      <t xml:space="preserve">
Resultado / Transformación concreta:</t>
    </r>
    <r>
      <rPr>
        <sz val="9"/>
        <rFont val="Verdana"/>
        <family val="2"/>
      </rPr>
      <t xml:space="preserve"> se desarrollaron 171 espacios de encuentro en torno a las construcción de Cultura de Paz en diferentes territorios del país.
</t>
    </r>
    <r>
      <rPr>
        <b/>
        <sz val="9"/>
        <rFont val="Verdana"/>
        <family val="2"/>
      </rPr>
      <t xml:space="preserve">
Impacto / Contribución al cambio esperado:</t>
    </r>
    <r>
      <rPr>
        <sz val="9"/>
        <rFont val="Verdana"/>
        <family val="2"/>
      </rPr>
      <t xml:space="preserve"> Los 171 espacios desarrollados permitieron el encuentro entre distintos actores del territorio, el intercambio de saberes y la reflexión, la construcción de confianza y la proyección de acciones colectivas para la promoción de la Cultura de paz con diferentes públicos del país.</t>
    </r>
  </si>
  <si>
    <r>
      <t>Biblioteca Nacional de Colombia:
Reporte a la Oficina de
Planeación con
datos de regionalización
de las personas
participantes en
los encuentros:
https://shre.ink/LhHm
Equipa de paz y cuidado:
https://mcultura.sharepoint.com/sites/equipopazyterritorios/Documentos%20compartidos/Forms/AllItems.aspx?id=%2Fsites%2Fequipopazyterritorios%2FDocumentos%20compartidos%2F2026%2FCOMISION%20DE%20LA%20VERDAD%2FSoportes%5FReporte%5FCEV%5F2025&amp;p=true&amp;ga=1</t>
    </r>
    <r>
      <rPr>
        <b/>
        <sz val="9"/>
        <rFont val="Verdana"/>
        <family val="2"/>
      </rPr>
      <t xml:space="preserve">
Nota:</t>
    </r>
    <r>
      <rPr>
        <sz val="9"/>
        <rFont val="Verdana"/>
        <family val="2"/>
      </rPr>
      <t xml:space="preserve"> La información contenida en las bases de datos entregadas como evidencia es de carácter reservado y está protegida por la normativa vigente en materia de protección de datos personales en Colombia (Ley 1581 de 2012, Decreto 1377 de 2013 y demás disposiciones aplicables). No podrá ser divulgada, transferida, comercializada, copiada, modificada o utilizada para fines distintos a ser evidencia del cumplimiento de los indicadores de las recomendaciones de la Comisión de la Verdad, sin la autorización previa, expresa y por escrito del Ministerio de las Culturas, las Artes y los Saberes.
La entidad receptora será responsable del tratamiento y custodia adecuada de los datos, adoptando las medidas necesarias para garantizar su confidencialidad, integridad y uso legítimo.</t>
    </r>
  </si>
  <si>
    <t xml:space="preserve">Artes y saberes PDET:
Departamento: Antioquia
Municipios: Amalfi, Briceño, El Bagre, Murindó, Remedios, Segovia, Yondó y Zaragoza.
Departamento: Arauca
Municipios: Arauquita, Saravena y Tame.
Departamento: Bogotá, D. C.
Municipio: Bogotá, D. C.
Departamento: Bolívar
Municipios: San Jacinto, San Juan Nepomuceno, Zambrano, San Pablo, Santa Rosa del Sur y Simití.
Departamento: Cauca
Municipios: Buenos Aires, Caldono, El Tambo, Miranda, Morales y Santander de Quilichao.
Departamento: Cesar
Municipios: Agustín Codazzi, San Diego y Valledupar.
Departamento: Chocó
Municipios: Acandí, Bojayá, Carmen del Darién, Istmina, Nóvita y Unguía.
Departamento: Guaviare
Municipios: Calamar, El Retorno y San José del Guaviare.
Departamento: La Guajira
Municipios: Dibulla y Fonseca.
Departamento: Magdalena
Municipios: Aracataca y Santa Marta.
Departamento: Meta
Municipios: La Macarena y Uribe.
Departamento: Nariño
Municipios: Barbacoas, Córdoba, Francisco Pizarro, Guapi, Los Andes, Roberto Payán y San Andrés de Tumaco.
Departamento: Norte de Santander
Municipios: Convención, Ocaña, Sardinata y Villa Caro.
Departamento: Santander
Municipio: Barrancabermeja.
Departamento: Sucre
Municipios: Chalán, Colosó y San Onofre.
Departamento: Tolima
Municipios: Ataco, Chaparral, Planadas y Rioblanco.
Departamento: Valle del Cauca
Municipios: Buenaventura y Florida.
Biblioteca Nacional de Colombia:
Departamento:Chocó
Municipios: Acandí, Nuevo Belén de Bajirá, Cértegui y
Bajo Baudó
Equipa de paz y cuidado:
Amazonas: Leticia
Atlántico: Barranquilla
Bolívar: Cartagena de Indias, Morales, Arenal, María La baja, Palenque, Santa Rosa, Simiti, San Pablo Magangué, Cantagallo, Tiquisio
Cauca: Argelia, Timbiquí
Cundinamarca: Mesitas del Colegio, Viotá
Caquetá: Belén de los Andaquies
Huila: Neiva
Córdoba: Ayapel, Montería, San José de Ure, San Pelayo, Montelíbano
Antioquia: Apartado, Carmen del Darién, Caucasia, Chigorodó, Medellín, Turbo, Segovia, Necoclí, Carmen de Viboral, Ituango (El Aro) Yondó,
Choco: Quibdó, Curvarado, Bojayá
Nariño: Tumaco, Pasto, La Tola, Roberto Payan, Magúi Payan, El Charco
Sucre: Sincelejo, San Onofre, Ovejas, Tuchin, San Marcos, San Benito, Samaniego
Santander: Barrancabermeja, Piedecuesta, Charalá
Norte de Santander: Cúcuta, Tibú, Convención, Ocaña, Hacarí. El Tarra, Villas del Rosario
Valle del Cauca: Buenaventura, Cali
 </t>
  </si>
  <si>
    <t>Desde el Programa Artes y Saberes PDET se identificaron retos en el manejo de expectativas de los gestores culturales de los territorios frente al programa, así como dificultades de acceso y coordinación territorial propios de la dispersión geográfica de los municipios PDET. Desde la Equipa de Paz y Cuidado se identificaron dificultades en el relacionamiento interinstitucional, que requieren mayor celeridad y escucha a los territorios.</t>
  </si>
  <si>
    <t>Desde el Programa Artes y Saberes PDET se desarrollaron acciones de ajuste, articulación y acompañamiento, así como espacios de comunicación entre el equipo metodológico y las y los gestores culturales, con el fin de alinear expectativas y orientar su participación. Desde la Equipa de Paz y Cuidado se adelantaron reuniones de articulación y se instaló una Mesa Interna de Cultura de Paz.</t>
  </si>
  <si>
    <t>Desde el Programa Artes y Saberes PDET se recomienda asegurar una mayor continuidad programática y presupuestal para evitar que los espacios de encuentro tengan periodos de tiempo limitados o ajustes de última hora. Se propone que los espacios de diálogo territorial se constituyan en escenarios permanentes para la planeación del Programa, de modo que sus resultados orienten decisiones metodológicas, la priorización de acciones y el desarrollo de procesos culturales en las subregiones PDET. Finalmente, se recomienda profundizar la articulación interinstitucional y territorial con entidades locales, casas de cultura, bibliotecas, organizaciones comunitarias y otros actores culturales, con el fin de ampliar el alcance de los procesos de invitación y participación, acompañar procesos colectivos ya existentes y facilitar condiciones para su continuidad. Asimismo, es importante contar con esquemas de seguimiento y sistematización que permitan dar continuidad a los aprendizajes, documentar transformaciones y comprender con mayor claridad la contribución de estos espacios al fortalecimiento del tejido social, la participación cultural y la construcción de paz desde los territorios.</t>
  </si>
  <si>
    <t>La construcción de Cultura de Paz requiere acciones decididas en los diferentes niveles de gobierno, que pasa por acciones de pedagogías, garantías de recursos económicos y consolidación de una política publica impulsada desde los territorios que garantice la continuidad de las acciones.</t>
  </si>
  <si>
    <t>PI.3</t>
  </si>
  <si>
    <t>Contenidos difundidos en canales institucionales y medios de comunicación externos para promover una cultura de paz con enfoque etnico y diferencial.</t>
  </si>
  <si>
    <t>Sumatoria de Contenidos para Promover una Cultura de Respeto y Diversidad Divulgados.
S=Σ(Ci)
Donde:
S = Total de contenidos divulgados
Ci = Contenido individual divulgado (por ejemplo, artículos, videos, publicaciones, etc.)</t>
  </si>
  <si>
    <r>
      <t>Acción realizada:</t>
    </r>
    <r>
      <rPr>
        <sz val="9"/>
        <rFont val="Verdana"/>
        <family val="2"/>
      </rPr>
      <t xml:space="preserve"> La Oficina Asesora de Comunicaciones implementó una estrategia de difusión de contenidos en sus canales institucionales digitales, con énfasis en temáticas de paz, territorio, diversidad, comunidades, inclusión y memoria, con enfoque étnico y diferencial.</t>
    </r>
    <r>
      <rPr>
        <b/>
        <sz val="9"/>
        <rFont val="Verdana"/>
        <family val="2"/>
      </rPr>
      <t xml:space="preserve">
Resultado / Transformación concreta:</t>
    </r>
    <r>
      <rPr>
        <sz val="9"/>
        <rFont val="Verdana"/>
        <family val="2"/>
      </rPr>
      <t xml:space="preserve"> Durante la vigencia 2025 se difundieron 366 contenidos en el canal institucional de Instagram (@mincultura), uno de los principales medios de comunicación del Ministerio, utilizando palabras clave asociadas a la cultura de paz y el reconocimiento de la diversidad. Esto representa un incremento significativo frente a los 260 contenidos registrados en 2024, evidenciando una estrategia comunicacional sostenida y en crecimiento.</t>
    </r>
    <r>
      <rPr>
        <b/>
        <sz val="9"/>
        <rFont val="Verdana"/>
        <family val="2"/>
      </rPr>
      <t xml:space="preserve">
Impacto / Contribución al cambio esperado:</t>
    </r>
    <r>
      <rPr>
        <sz val="9"/>
        <rFont val="Verdana"/>
        <family val="2"/>
      </rPr>
      <t xml:space="preserve"> La difusión sistemática de estos contenidos contribuye a posicionar al Ministerio como referente en la promoción de una cultura de paz con enfoque étnico y diferencial, ampliando el alcance de los mensajes institucionales hacia audiencias diversas en todo el territorio nacional y fortaleciendo el reconocimiento de comunidades históricamente invisibilizadas en los medios de comunicación. </t>
    </r>
  </si>
  <si>
    <t>Cuenta del Ministerio de las Culturas, las Artes y los Saberes en Instagram: https://www.instagram.com/mincultura/</t>
  </si>
  <si>
    <t>Dar continuidad a la estrategia de difusión</t>
  </si>
  <si>
    <t>PI.5</t>
  </si>
  <si>
    <t>Acciones de pedagogía para la prevención de la estigmatización y la discriminación, dirigidas a funcionarios/as del ministerio y comunicadores/as, desarrolladas</t>
  </si>
  <si>
    <t>S = Σ (Ai)
Donde:
S = Total de acciones de pedagogía desarrolladas
Ai = Acción de pedagogía individual (i = 1, 2, ..., n)</t>
  </si>
  <si>
    <r>
      <t xml:space="preserve">Acción realizada: </t>
    </r>
    <r>
      <rPr>
        <sz val="9"/>
        <rFont val="Verdana"/>
        <family val="2"/>
      </rPr>
      <t>Desde la Dirección de Audiovisuales, Cine y Medios Interactivos se realizaron 8 acciones pedagógicas: 1) Escuelas y semilleros campesinos: fortalecimos de 4 escuelas y 2 semilleros de comunicación campesina en Bolívar, Cauca, Caquetá, Guaviare y Meta, por medio de las cuales se promovió el desarrollo de capacidades locales para la producción de contenidos propios, el fortalecimiento de la identidad campesina y la participación de comunidades rurales y firmantes de paz en procesos comunicativos que aportaron a la cohesión social, la memoria y la transformación territorial. 2) Escuela de Comunicación Nariño Región Paz: desarrollamos este proceso orientado a fortalecer la capacidad narrativa e informativa en materia de paz y derechos humanos a la luz de los procesos de Diálogos Regionales de Paz en ese departamento. Como resultado se formaron 60 comunicadores comunitarios y se apoyó la producción de 5 contenidos. 3) Fomentamos prácticas de producción audiovisual basadas en el respeto y la ética intercultural, socializando el documento Pautas y Recomendaciones para el Trabajo Audiovisual y Cinematográfico con Pueblos Indígenas en espacios de la industria audiovisual como: Festival Internacional de Cine de Cartagena de Indias, el Mercado Audiovisual de Bogotá, Festival de Cine de Pasto y espacios comunitarios como la Muestra de Cine Indígena DAUPARA.
Desde el Grupo Interno de Trabajo de Gestión Humana se desarrollaron 8 capacitaciones internas que integraron los enfoques de mujer y género, víctimas, población LGBTIQ+ y personas en proceso de reincorporación,  dirigidas a funcionarios y contratistas.
Desde la Oficina Asesora de Comunicaciones se realizaron 10 acciones de pedagogía dirigidas a funcionarios/as del Ministerio y comunicadores/as del sector cultural: 1) publicación del Código de Integridad 2025; 2) publicación del Plan de Integridad 2025; 3) socialización del Protocolo institucional para prevenir y atender la discriminación y las violencias basadas en género; 4) difusión del ABC sobre acoso laboral; 5) implementación de un juego interactivo sobre el Código de Integridad; 6) aplicación de un test de percepción sobre valores institucionales; 7) difusión de la iniciativa 'Cero Tolerancia' con 25 festivales y eventos de cine para prevenir violencias basadas en género; 8) publicación sobre los derechos culturales de las personas trans; 9) posicionamiento institucional de rechazo a la violencia contra personas trans; y 10) implementación del reconocimiento del nombre identitario de personas trans en procesos de contratación y comunicaciones.</t>
    </r>
    <r>
      <rPr>
        <b/>
        <sz val="9"/>
        <rFont val="Verdana"/>
        <family val="2"/>
      </rPr>
      <t xml:space="preserve">
Resultado / Transformación concreta: </t>
    </r>
    <r>
      <rPr>
        <sz val="9"/>
        <rFont val="Verdana"/>
        <family val="2"/>
      </rPr>
      <t>Se realizaron 26 acciones pedagógicas por medio de las cuales se fortaleció las capacidades internas del Ministerio para abordar la discriminación y la estigmatización. Por otra parte, se impactó directamente a 180 beneficiarios participantes de las 5 escuelas y los 2 semilleros de comunicación campesina y de la escuela de paz.
Impacto / Contribución al cambio esperado: Estas acciones contribuyen a la prevención de la estigmatización, la discriminación y el fortalecimiento de capacidades de comunicadores comunitarios y campesinos de distintas regiones, así como las capacidades internas del Ministerio para abordar la discriminación y la estigmatización, aportando al cumplimiento de las recomendaciones de la Comisión de la Verdad en materia de cultura de paz.</t>
    </r>
  </si>
  <si>
    <r>
      <t>Listados de asistencia procesos desarrollados: https://mcultura-my.sharepoint.com/:f:/g/personal/jmartinezz_mincultura_gov_co/IgA3sLiH077_TaBmbeZJq6XQAZcuxKM2qiPTV1OzqK_h1gM?e=jl5P6n;
Correos institucionales internos y publicaciones en el sitio web oficial www.mincultura.gov.co</t>
    </r>
    <r>
      <rPr>
        <b/>
        <sz val="9"/>
        <rFont val="Verdana"/>
        <family val="2"/>
      </rPr>
      <t xml:space="preserve">
Nota:</t>
    </r>
    <r>
      <rPr>
        <sz val="9"/>
        <rFont val="Verdana"/>
        <family val="2"/>
      </rPr>
      <t xml:space="preserve"> La información contenida en las bases de datos entregadas como evidencia es de carácter reservado y está protegida por la normativa vigente en materia de protección de datos personales en Colombia (Ley 1581 de 2012, Decreto 1377 de 2013 y demás disposiciones aplicables). No podrá ser divulgada, transferida, comercializada, copiada, modificada o utilizada para fines distintos a ser evidencia del cumplimiento de los indicadores de las recomendaciones de la Comisión de la Verdad, sin la autorización previa, expresa y por escrito del Ministerio de las Culturas, las Artes y los Saberes.
La entidad receptora será responsable del tratamiento y custodia adecuada de los datos, adoptando las medidas necesarias para garantizar su confidencialidad, integridad y uso legítimo.</t>
    </r>
  </si>
  <si>
    <r>
      <t>Escuelas y Semilleros Campesinos</t>
    </r>
    <r>
      <rPr>
        <sz val="9"/>
        <rFont val="Verdana"/>
        <family val="2"/>
      </rPr>
      <t xml:space="preserve">
Meta (Vista Hermosa, La Macarena)
Caquetá (La Montañita, San Vicente del Caguán)
Bolívar (María la baja)
Guaviare (San José del Guaviare)
Cauca (Popayán)</t>
    </r>
    <r>
      <rPr>
        <b/>
        <sz val="9"/>
        <rFont val="Verdana"/>
        <family val="2"/>
      </rPr>
      <t xml:space="preserve">
Escuela Región Paz</t>
    </r>
    <r>
      <rPr>
        <sz val="9"/>
        <rFont val="Verdana"/>
        <family val="2"/>
      </rPr>
      <t xml:space="preserve">
Nariño (Ipiales)</t>
    </r>
    <r>
      <rPr>
        <b/>
        <sz val="9"/>
        <rFont val="Verdana"/>
        <family val="2"/>
      </rPr>
      <t xml:space="preserve">
Socialización Pautas y Recomendaciones</t>
    </r>
    <r>
      <rPr>
        <sz val="9"/>
        <rFont val="Verdana"/>
        <family val="2"/>
      </rPr>
      <t xml:space="preserve">
Bolívar (Cartagena)
Antioquia (Medellín, Necoclí)
Nariño (Pasto)
Bogotá D.C.</t>
    </r>
  </si>
  <si>
    <t>No se presentaron cuellos de botella</t>
  </si>
  <si>
    <t>Establecer una línea de acciones específicas sobre construcción de paz, la cual se está proyectando desde el grupo de Comunicación Culturas y Territorios para la vigencia 2026.</t>
  </si>
  <si>
    <t>Plan de Acción de la Dirección de Poblaciones</t>
  </si>
  <si>
    <t>PI.6</t>
  </si>
  <si>
    <t xml:space="preserve">
Acciones implementadas para la transversalización del enfoque poblacional en la garantía y promoción de los derechos culturales, la lucha contra el racismo y la discriminación.</t>
  </si>
  <si>
    <t>S = Σ (Ai)
Donde:
S = Total de acciones implementadas
Ai = Acción individual para la Transversalización del Enfoque Poblacional</t>
  </si>
  <si>
    <r>
      <t>Acción realizada:</t>
    </r>
    <r>
      <rPr>
        <sz val="9"/>
        <rFont val="Verdana"/>
        <family val="2"/>
      </rPr>
      <t xml:space="preserve"> Desde la Dirección de Poblaciones se realizó:
1) Atención y reparación cultural a sujetos colectivos víctimas del conflicto armado mediante el desarrollo de encuentros, mesas técnicas, intercambios de saberes y procesos de formación orientados al restablecimiento de los derechos culturales; 2) Apropiación de sitios de memoria y conciencia afro, a través de la realización de mesas técnicas territoriales, la consolidación de expedientes y la documentación de procesos de memoria histórica; y 3) Fortalecimiento cultural de las comunidades negras, afrocolombianas, raizales y palenqueras, mediante el desarrollo de contenidos, estrategias de visibilización y acciones orientadas al reconocimiento de sus prácticas culturales, saberes y procesos organizativos.</t>
    </r>
    <r>
      <rPr>
        <b/>
        <sz val="9"/>
        <rFont val="Verdana"/>
        <family val="2"/>
      </rPr>
      <t xml:space="preserve">
Resultado / Transformación concreta:</t>
    </r>
    <r>
      <rPr>
        <sz val="9"/>
        <rFont val="Verdana"/>
        <family val="2"/>
      </rPr>
      <t xml:space="preserve"> Se realizaron 13 acciones, así: 5 acciones para la implementación de los compromisos territoriales, espacios de concertación, la apropiación y aprobación de los sitios de memoria y conciencia AFRO; y 8 acciones para la reparación del daño cultural mediante la prevención, reparación y satisfacción dirigidas a los diferentes grupos poblacionales.</t>
    </r>
    <r>
      <rPr>
        <b/>
        <sz val="9"/>
        <rFont val="Verdana"/>
        <family val="2"/>
      </rPr>
      <t xml:space="preserve">
Impacto / Contribución al cambio esperado: </t>
    </r>
    <r>
      <rPr>
        <sz val="9"/>
        <rFont val="Verdana"/>
        <family val="2"/>
      </rPr>
      <t xml:space="preserve">Estas acciones contribuyeron a hacer visibles las memorias, preservar el patrimonio cultural y fortalecer la identidad de las comunidades negras, afrocolombianas, raizales y palenqueras, como parte de la lucha contra el racismo y la discriminación. </t>
    </r>
  </si>
  <si>
    <t>Convenio Interadministrativo No. 1702 de 2025</t>
  </si>
  <si>
    <t>Departamento: Chocó
Municipios: Quibdó, Tadó
Departamento: Bolívar
Municipios: Mahates (San Basilio De Palenque)
Departamento: Córdoba
Municipios: San José De Uré
Departamento: Valle del Cauca
Municipios: Cali
Departamento: Bogotá D.C.
Municipios: Bogotá D.C.
Departamento: Nariño
Municipios: Magüí Payán, Tumaco</t>
  </si>
  <si>
    <t>Plan estratégico</t>
  </si>
  <si>
    <t>PI.4</t>
  </si>
  <si>
    <t>Contenidos audiovisuales, sonoros y digitales realizados por creadores de diversas poblaciones y territorios, que contribuyan a procesos de memoria, inclusión, paz y sostenibilidad, entre otros</t>
  </si>
  <si>
    <t xml:space="preserve">Sumatoria de Contenidos Realizados por Creadores de Diversas Poblaciones y Territorios, para la Promoción de una Cultura de Paz.
S = Σ (Ci)
Donde:
S = Total de contenidos realizados
Ci = Contenido individual (audiovisual, sonoro o digital) creado </t>
  </si>
  <si>
    <r>
      <t xml:space="preserve">Acción realizada: </t>
    </r>
    <r>
      <rPr>
        <sz val="9"/>
        <rFont val="Verdana"/>
        <family val="2"/>
      </rPr>
      <t>Desde la Dirección de Audiovisuales, Cine y Medios Interactivos se realizaron 220 contenidos, así:1) El desarrollo de 13 procesos de formación en Cine comunitario con talleres prácticos de 30 horas. Desde el aprender haciendo y las narrativas propias se abordaron temas relacionados con guion, rodaje, edición, circulación, gestión y creación colectiva comunitaria, obteniendo la producción, de manera conjunta, de un cortometraje por proceso de formación. 2) Se elaboraron doscientos siete (207) contenidos audiovisuales, sonoros y digitales alrededor de la memoria, la inclusión social, la paz y el cuidado de la bioculturalidad, entre otros, en el marco de procesos de fortalecimiento desarrollados a través de talleres, escuelas de comunicación étnicas y coproducciones que contaron con la participación de medios de comunicación comunitarios y colectivos de comunicación.</t>
    </r>
    <r>
      <rPr>
        <b/>
        <sz val="9"/>
        <rFont val="Verdana"/>
        <family val="2"/>
      </rPr>
      <t xml:space="preserve">
Resultado / Transformación concreta: </t>
    </r>
    <r>
      <rPr>
        <sz val="9"/>
        <rFont val="Verdana"/>
        <family val="2"/>
      </rPr>
      <t>Con los procesos de cine comunitario se beneficiaron 333 personas que participaron en  la creación de 13 productos audiovisuales tipo corto documental; realizándose uno en cada municipio y dos productos audiovisuales en el municipio de Bellavista.</t>
    </r>
    <r>
      <rPr>
        <b/>
        <sz val="9"/>
        <rFont val="Verdana"/>
        <family val="2"/>
      </rPr>
      <t xml:space="preserve">
Impacto / Contribución al cambio esperado:</t>
    </r>
    <r>
      <rPr>
        <sz val="9"/>
        <rFont val="Verdana"/>
        <family val="2"/>
      </rPr>
      <t xml:space="preserve"> Con la formación en cine comunitario los participantes recibieron herramientas en narración audiovisual, dirección, guion, producción y edición, de los cuales participaron personas víctimas del conflicto armado, indígenas, afrodescendientes, población campesina, migrantes, entre otros, fortaleciendo capacidades comunicativas en función de la cultura de paz.</t>
    </r>
  </si>
  <si>
    <r>
      <t>Cine comunitario: Repositorio de las creaciones audiovisuales
https://www.youtube.com/playlist?list=PLdey5NY-ks4pTk6p4Qfx7WDBUj6z71Idg
https://mcultura.sharepoint.com/:f:/r/sites/DirAudiovisualesyCine/Documentos%20compartidos/General/Direcci%C3%B3n/2024/Cine%20Comunitario/Cine_Comunitario_2025/Componente_Catalogaci%C3%B3n_y_Archivo_2024-2025/Cortometrajes_DACMI_2025?csf=1&amp;web=1&amp;e=Dg9ZUc</t>
    </r>
    <r>
      <rPr>
        <b/>
        <sz val="9"/>
        <rFont val="Verdana"/>
        <family val="2"/>
      </rPr>
      <t xml:space="preserve">
Nota 1:</t>
    </r>
    <r>
      <rPr>
        <sz val="9"/>
        <rFont val="Verdana"/>
        <family val="2"/>
      </rPr>
      <t xml:space="preserve"> La información contenida en las bases de datos entregadas como evidencia es de carácter reservado y está protegida por la normativa vigente en materia de protección de datos personales en Colombia (Ley 1581 de 2012, Decreto 1377 de 2013 y demás disposiciones aplicables). No podrá ser divulgada, transferida, comercializada, copiada, modificada o utilizada para fines distintos a ser evidencia del cumplimiento de los indicadores de las recomendaciones de la Comisión de la Verdad, sin la autorización previa, expresa y por escrito del Ministerio de las Culturas, las Artes y los Saberes.
La entidad receptora será responsable del tratamiento y custodia adecuada de los datos, adoptando las medidas necesarias para garantizar su confidencialidad, integridad y uso legítimo.</t>
    </r>
    <r>
      <rPr>
        <b/>
        <sz val="9"/>
        <rFont val="Verdana"/>
        <family val="2"/>
      </rPr>
      <t xml:space="preserve">
Nota 2:</t>
    </r>
    <r>
      <rPr>
        <sz val="9"/>
        <rFont val="Verdana"/>
        <family val="2"/>
      </rPr>
      <t xml:space="preserve"> Las obras, audiovisuales, sonoras o de cualquier otra naturaleza artística entregadas (incluidos cortometrajes, animaciones, registros fotográficos, musicales, documentales, videos de comunicaciones) son propiedad intelectual de sus autores/as y se encuentran protegidas por la Ley 23 de 1982 y demás normas sobre derechos de autor en Colombia. No se autoriza su utilización. Queda prohibida su reproducción, difusión pública, distribución, adaptación, comercialización o cualquier uso distinto al ser evidencia del cumplimiento de los indicadores de las recomendaciones de la Comisión de la Verdad, sin el consentimiento previo, expreso y por escrito del Ministerio de las Culturas, las Artes y los Saberes o  de los/las titulares de los derechos. La entidad receptora se compromete a respetar los derechos morales y patrimoniales de los/las creadores/as y a garantizar la protección y uso responsable de las obras entregadas.</t>
    </r>
  </si>
  <si>
    <t>Cine Comunitario:
Departamento: Boyacá Municipios: Garagoa
Departamento: Cauca
Municipios: El plateado (Argelia)
Departamento: Norte de Santander
Municipios: Pamplona
Departamento: Bolívar
Municipios: Barranco de Loba
Departamento: Atlántico
Municipio: Barranquilla ( Corregimiento Eduardo Santos, La playa)
Departamento: Chocó Municipios: Bojayá (Bellavista, Unión Cuity)
Departamento: La Guajira
Municipios: Hatonuevo
Departamento: Vaupés Municipios: Corregimiento departamental de Yavaraté, Monfort)
Departamento: Antioquia
Municipios: Necoclí
Departamento: Meta
Municipios: Mesetas
Departamento: Cesar
Municipios: Curumaní</t>
  </si>
  <si>
    <t>Los principales cuellos de botella se relacionaron con dificultades de acceso a los territorios y la presencia de grupos armados.</t>
  </si>
  <si>
    <t>Se trabajó de manera articulada con la comunidad, sus líderes y autoridades propias para coordinar el ingreso al territorio. Asimismo, la colaboración con productores locales permitió una adecuada producción y coordinación para el desarrollo de las actividades de la estrategia.</t>
  </si>
  <si>
    <t>En el plano institucional, es fundamental fortalecer la articulación entre entidades del sector cultural, social, ambiental, educativo y territorial, así como con organizaciones comunitarias. Por otra parte, se recomienda institucionalizar la estrategia de formación en Cine comunitario dentro de programas permanentes, que garanticen  presencia territorial sostenida y mecanismos de seguimiento y evaluación.
En el ámbito normativo, se hace necesario el reconocimiento del cine comunitario como una herramienta de desarrollo cultural, social y territorial, mediante su inclusión en políticas públicas y lineamientos sectoriales, así como la promoción de instrumentos que faciliten el acceso a los territorios con respeto por las dinámicas comunitarias y las autoridades locales y propias. Finalmente, en el componente presupuestal, es clave asegurar fuentes de financiación de mediano y largo plazo que permitan la continuidad de los procesos.</t>
  </si>
  <si>
    <t>Legado</t>
  </si>
  <si>
    <t>A los diversos actores sociales, particularmente quienes se desempeñan en labores de pedagogía, educación y gestión cultural; a los medios de comunicación públicos y privados; al Gobierno Nacional, Congreso de la República y la institucionalidad pública en general; y dentro de ellos a quienes apoyaron y acompañaron de cerca los procesos de la Comisión, se les insta a conocer el legado de la Comisión de la Verdad, difundirlo y darle continuidad a nivel territorial, nacional e internacional de acuerdo con lo que atañe a sus deberes, objetivos y misiones concretas y apoyarse en este para implementar las recomendaciones que se les ha hecho en el presente Informe.</t>
  </si>
  <si>
    <t>Conocer el legado de la Comisión de la Verdad, difundirlo y darle continuidad a nivel territorial, nacional e internacional.</t>
  </si>
  <si>
    <t>Archivo General de la Nación</t>
  </si>
  <si>
    <t>PI.21</t>
  </si>
  <si>
    <t>Territorios en los que se ha implementado la estrategia de divulgación y territorialización del fondo documental de la Comisión de la Verdad.</t>
  </si>
  <si>
    <t>Número de Territorios Implementados = sumatoria del Total de Territorios con Estrategia Implementada</t>
  </si>
  <si>
    <t>Reportar el avance estructural:
Acción realizada: Se desarrolló el Convenio Interadministrativo número 352 entre la Universidad del Magdalena y el AGN para el desarrollo e implementación de una estrategia pedagógica y una cartilla de difusión del Fondo de la Comisión de la Verdad. Este ejercicio se implementó en 4 municipio del Magdalena y La Guajira: Santa Marta, Maicao, Ciénaga y el Banco. Participaron de los talleres estudiantes de bachillerato, jóvenes y organizaciones sociales en los 4 municipios. Además, se realizo una exposición sobre el Legado de la Comisión de la Verdad en la biblioteca de la Universidad del Magdalena.  Desde el AGN además, se adelantaron eventos virtuales de difusión del legado y el fondo documental en marzo de 2025 con 8 laboratorios de fuentes históricas de universidades públicas del país (UIS, UTP, UNal Medellín, U Nal Bogotá, U de Cartagena, U del Magdalena, U del Atlántico, U del Cauca)  que buscaron difundir y explicar las formas de acceso al fondo documental. Finalmente, en octubre de 2025 se realizó un taller presencial en el AGN articulado con la Biblioteca Nacional de Colombia, dirigido a 20 bibliotecarios departamentales del país sobre el fondo documental y sus formas de acceso. Este taller se siguió de una reunión para recoger expectativas y propuestas para 2026.
Resultado / Transformación concreta: El resultado fue poner a prueba una metodología replicable que generó interés y una participación activa en las diferentes comunidades invitadas. Las personas pudieron conocer sobre el Legado de la Comisión, el Fondo documental, su contenido y formas de consulta y reflexionaron sobre sus potencialidades y pertinencia.
Impacto / Contribución al cambio esperado: Este taller acerca a las comunidades  de jóvenes al conocimiento del Legado y en especial del fondo documental para que sea utilizado tanto en los procesos organizativos, de memoria, de convivencia enfocados en la no repetición como en las investigaciones de estudiantes, en los currículos de los docentes, en las acciones de las bibliotecas públicas y en la comunidad en general.</t>
  </si>
  <si>
    <t>Informes de avance del PEI 2025 Meta 7. Informe de avance presentado a la JEP en el marco del Convenio interinstitucional</t>
  </si>
  <si>
    <t>Departamento: Magdalena Municipios: Santa Marta, Ciénaga, El Banco.  Departamento La Guajira, Municipio Maicao; Departamento: Bogotá D.C. Municipio Bogotá D.C.</t>
  </si>
  <si>
    <t>No se han identificado cuellos de botella más si retos como una gran cantidad de organizaciones que tienen responsabilidades de difusión del legado con las que todavía es importante articularse para no duplicar esfuerzos y para optimizar recursos</t>
  </si>
  <si>
    <t>Se continúan haciendo acercamientos institucionales como con el CNMH y el Museo Nacional.</t>
  </si>
  <si>
    <t xml:space="preserve">Es necesario contar con recursos económicos sostenidos en el AGN para poder realizar otros convenios para la implementación de acciones directamente en las diversas regiones del país. Es importante sostener las alianzas con las Universidades, con la JEP y el CMSR con quienes hemos realizado acciones territoriales. </t>
  </si>
  <si>
    <t>4.20</t>
  </si>
  <si>
    <t>Porcentaje de avance en la construcción de una estrategia de análisis y divulgación de las recomendaciones dispuestas en el informe final de la CEV para la ciudadanía, en el marco de las competencias del CNMH.</t>
  </si>
  <si>
    <r>
      <t xml:space="preserve">Sumatoria del porcentaje de avance en la construcción de una estrategia de análisis y divulgación de las recomendaciones dispuestas en el informe final de la CEV para la ciudadanía, en el marco de las competencias del CNMH.
</t>
    </r>
    <r>
      <rPr>
        <b/>
        <sz val="8"/>
        <rFont val="Verdana"/>
        <family val="2"/>
      </rPr>
      <t xml:space="preserve">
Hito 1</t>
    </r>
    <r>
      <rPr>
        <sz val="8"/>
        <rFont val="Verdana"/>
        <family val="2"/>
      </rPr>
      <t xml:space="preserve">. Revisión y análisis del informe final de la CEV para la definición de principales líneas de intervención=10%.
</t>
    </r>
    <r>
      <rPr>
        <b/>
        <sz val="8"/>
        <rFont val="Verdana"/>
        <family val="2"/>
      </rPr>
      <t>Hito 2</t>
    </r>
    <r>
      <rPr>
        <sz val="8"/>
        <rFont val="Verdana"/>
        <family val="2"/>
      </rPr>
      <t xml:space="preserve">. Versión preliminar de la estrategia de análisis y divulgación a la ciudadanía=20%.
</t>
    </r>
    <r>
      <rPr>
        <b/>
        <sz val="8"/>
        <rFont val="Verdana"/>
        <family val="2"/>
      </rPr>
      <t>Hito 3.</t>
    </r>
    <r>
      <rPr>
        <sz val="8"/>
        <rFont val="Verdana"/>
        <family val="2"/>
      </rPr>
      <t xml:space="preserve"> Versión final de la estrategia de análisis y divulgación a la ciudadanía=20%.
</t>
    </r>
    <r>
      <rPr>
        <b/>
        <sz val="8"/>
        <rFont val="Verdana"/>
        <family val="2"/>
      </rPr>
      <t>Hito 4</t>
    </r>
    <r>
      <rPr>
        <sz val="8"/>
        <rFont val="Verdana"/>
        <family val="2"/>
      </rPr>
      <t xml:space="preserve">. Implementación de la estrategia de análisis y divulgación a la ciudadanía=50%.
</t>
    </r>
    <r>
      <rPr>
        <b/>
        <sz val="8"/>
        <rFont val="Verdana"/>
        <family val="2"/>
      </rPr>
      <t xml:space="preserve">
Línea de base:</t>
    </r>
    <r>
      <rPr>
        <sz val="8"/>
        <rFont val="Verdana"/>
        <family val="2"/>
      </rPr>
      <t xml:space="preserve"> 0%</t>
    </r>
  </si>
  <si>
    <t xml:space="preserve">Acción realizada: Se realizó un proceso de revisión del estado de avance en la implementación de la Estrategia de Análisis y Divulgación del Legado de la Comisión para el Esclarecimiento de la Verdad, orientado a actualizar la Estrategia de acuerdo con su asociación a compromisos en otros instrumentos.
Resultado / Transformación concreta: Se logró identificar y validar el 100% de cumplimiento de la acción 4.20 de acuerdo con el siguiente avance para los hitos establecidos:
Hito 1. = 10%. Cumplido en 2023 – I.
Hito 2. = 20%. Cumplido en 2023 – I.
Hito 3. = 20%. Cumplido en 2023 – II.
Hito 4. Implementación de la estrategia de análisis y divulgación a la ciudadanía = 50%. Cumplido en 2024 – II con el siguiente avance por componentes de la Estrategia: 
- Identificación y análisis del legado: 21,67%
- Preservación del legado: 10%
- Pedagogía y apropiación social: 10%
- Divulgación del legado de la CEV: 6,67%
- Articulación interinstitucional y con expresiones de la sociedad: 1,67%
Se expidió la Resolución 368 de 2025 con la cual se adopta la Estrategia actualizada.  
Impacto / Contribución al cambio esperado: Se contribuyó desde el CNMH al conocimiento, difusión y continuidad del legado de la CEV, a partir de su análisis e incorporación en los procesos que se desarrollan en la entidad como las investigaciones e informes de esclarecimiento, en la documentación y análisis del Observatorio de Memoria y Conflicto, en los guiones curatoriales y temáticos del Museo de la Memoria, en el Registro Especial de Archivos de los Derechos Humanos y el Archivo Virtual de los Derechos Humanos, en los procesos de pedagogía y apropiación social de la memoria, entre otros. 
Se dará continuidad a la apropiación social y divulgación del legado con la actualización de la Estrategia del CNMH hasta un horizonte temporal a 2031.  
</t>
  </si>
  <si>
    <t xml:space="preserve">Informe final de implementación
Resolución 368 de 2025
Reporte SIIPO Indicador PMI E.439.N Acciones de pedagogía y divulgación del legado de la CEV
</t>
  </si>
  <si>
    <t xml:space="preserve">Se han presentado dificultades con la consolidación del balance general de la implementación de la Estrategia, lo cual ha generado observaciones frente a la aprobación del reporte del corte 2025-1 de esta acción en SisCONPES. Las contribuciones que ha realizado el CNMH para analizar, apropiar y divulgar el legado de la CEV corresponden tanto a acciones como a procesos que generan una cantidad de soportes o evidencias considerable y que han generado dificultades para su cargue en la plataforma.   </t>
  </si>
  <si>
    <t xml:space="preserve">Se vienen atendiendo las observaciones, estructurando un informe final que dé cuenta del balance de su implementación. 
Se han explorado alternativas para disminuir el tamaño de los archivos de tal forma que puedan ser cargados en la plataforma. </t>
  </si>
  <si>
    <t xml:space="preserve">Dentro de las fallas estructurales que se han identificado frente a la garantía de derechos de las víctimas del conflicto armado se encuentra la falta de coherencia entre el presupuesto y los compromisos definidos por normas e instrumentos. Así mismo, una debil articulación institucional, considerando que esta recomendación de la CEV no está dirigida exclusivamente al CNMH.  
La baja apropiación social de la memoria histórica ha contribuido a que se presenten fallas frente a la garantía del derecho a la verdad en su dimensión no judicial y colectiva. Especialmente, por el bajo conocimiento que tiene la sociedad en general frente a las acciones de memoria que han venido realizando, tanto las entidades del Estado como otras expresiones de la sociedad.
Para atender estas condiciones, el CNMH ha pretendido aportar con la actualización de la Estrategia, como también con el agenciamiento de la formulación de la política de memoria y verdad. </t>
  </si>
  <si>
    <t xml:space="preserve">Se propone desde el CNMH reemplazar este indicador, a partir de 2026, por el indicador PMI E.439.N Acciones de pedagogía y divulgación del legado de la CEV.  La atención a esta recomendación se encuentra recogida ahora con la implementación de esta estrategia que se viene reportando en SIIPO con un horizonte temporal de 2026 a 2031. En 2025 se reportó en SIIPO la actualización del encuadre estrategico de la estrategia. 
Dado que el archivo no permite la edición de la columna de avance cuantitativo para el periodo 2025 (Columna P), se debería tomar como dato el reporte del periodo 2025-2 de SisCONPES. </t>
  </si>
  <si>
    <t>PI.22</t>
  </si>
  <si>
    <t xml:space="preserve">Exposiciones itinerantes desarrolladas para la  divulgación y activación de la exposición "Hay Futuro si hay Verdad" a nivel territorial y nacional. </t>
  </si>
  <si>
    <t>S = Σ (EXi)
Donde:
S = Total de exposiciones itinerantes realizadas
EXi = Exposiciones individuales realizadas (i = 1, 2, ..., n)</t>
  </si>
  <si>
    <r>
      <t xml:space="preserve">
Acción realizada:</t>
    </r>
    <r>
      <rPr>
        <sz val="9"/>
        <rFont val="Verdana"/>
        <family val="2"/>
      </rPr>
      <t xml:space="preserve"> Desde el Museo Nacional de Colombia se realizó: 1) La adaptación de la Exposición Hay futuro si hay verdad a formato itinerante y la itinerancia de la exposición en la Biblioteca Departamental Jorge Garcés Borrero, de Cali; así como la preparación y producción de la itinerancia de la exposición en el Museo Juan Lorenzo Lucero, en Pasto, que abrirá durante el primer trimestre de 2026. 2) Articulación con el Ministerio de Educación Nacional para la producción e itinerancia de la exposición a nivel territorial con la Red de la Escuela Abraza la Verdad.
Resultado / Transformación concreta: 1) Diseños a detalle para la producción e itinerancia y formación a mediadores para la itinerancia territorial con bajos requerimientos; y apertura de la exposición desde el 4 de noviembre de 2025. 2) Viabilización de recursos en el sector educación para producir varias copias de la exposición y garantizar su itinerancia en varias redes de secretarías de educación y del proyecto la Escuela abraza la Verdad.
Impacto / Contribución al cambio esperado: 1) Facilidad logística y presupuestal para la itinerancia de la exposición, de forma que se pueda implementar la recomendación 67 al desplegar diferentes exposiciones en paralelo por el país; y apertura a la población del Valle del Cauca y de Cali de la exposición y socialización de los hallazgos, recomendaciones y legado de la Comisión de la Verdad. 2) Ampliación de las posibilidades de circulación en circuitos escolares de la exposición Hay Futuro si Hay Verdad.</t>
    </r>
  </si>
  <si>
    <r>
      <t xml:space="preserve">1. Kit de implementación de la exposición itinerante de la Comisión de la Verdad: https://drive.google.com/drive/folders/1iLgIDHfncPaLIbMDfwiN_bd-Q5RNEKO2?usp=sharing
2. Listados de asistencia de la exposición en Cali https://drive.google.com/drive/folders/1rYwlezbhFZkVgVPght6OTOq3BILqp-2K?usp=sharing
</t>
    </r>
    <r>
      <rPr>
        <b/>
        <sz val="9"/>
        <rFont val="Verdana"/>
        <family val="2"/>
      </rPr>
      <t xml:space="preserve">
Nota 1:</t>
    </r>
    <r>
      <rPr>
        <sz val="9"/>
        <rFont val="Verdana"/>
        <family val="2"/>
      </rPr>
      <t xml:space="preserve"> La información contenida en las bases de datos entregadas como evidencia es de carácter reservado y está protegida por la normativa vigente en materia de protección de datos personales en Colombia (Ley 1581 de 2012, Decreto 1377 de 2013 y demás disposiciones aplicables). No podrá ser divulgada, transferida, comercializada, copiada, modificada o utilizada para fines distintos a ser evidencia del cumplimiento de los indicadores de las recomendaciones de la Comisión de la Verdad, sin la autorización previa, expresa y por escrito del Ministerio de las Culturas, las Artes y los Saberes.
La entidad receptora será responsable del tratamiento y custodia adecuada de los datos, adoptando las medidas necesarias para garantizar su confidencialidad, integridad y uso legítimo.
</t>
    </r>
    <r>
      <rPr>
        <b/>
        <sz val="9"/>
        <rFont val="Verdana"/>
        <family val="2"/>
      </rPr>
      <t xml:space="preserve">
Nota 2:</t>
    </r>
    <r>
      <rPr>
        <sz val="9"/>
        <rFont val="Verdana"/>
        <family val="2"/>
      </rPr>
      <t xml:space="preserve"> Las obras, audiovisuales, sonoras o de cualquier otra naturaleza artística entregadas (incluidos cortometrajes, animaciones, registros fotográficos, musicales, documentales, videos de comunicaciones) son propiedad intelectual de sus autores/as y se encuentran protegidas por la Ley 23 de 1982 y demás normas sobre derechos de autor en Colombia. No se autoriza su utilización. Queda prohibida su reproducción, difusión pública, distribución, adaptación, comercialización o cualquier uso distinto al ser evidencia del cumplimiento de los indicadores de las recomendaciones de la Comisión de la Verdad, sin el consentimiento previo, expreso y por escrito del Ministerio de las Culturas, las Artes y los Saberes o  de los/las titulares de los derechos. La entidad receptora se compromete a respetar los derechos morales y patrimoniales de los/las creadores/as y a garantizar la protección y uso responsable de las obras entregadas.</t>
    </r>
  </si>
  <si>
    <t>Departamento: Valle del Cauca
Municipios: Cali
Departamento: Nariño
Municipios: Pasto</t>
  </si>
  <si>
    <t>El inicio tardío del proyecto durante 2025; los cambios en los equipos del Museo Nacional de Colombia y  procesos de capacitación sobre el proyecto a nuevos integrantes. Finalmente, la apertura de la exposición en Cali coincidió con la Feria de Cali, y la producción de la exposición en Pasto coincide con el Carnaval de Blancos y Negros.</t>
  </si>
  <si>
    <t>Se reorganizó el plan de trabajo interno con el consultor museográfico. Se desarrollaron capacitaciones express y se implementó un seguimiento permanente del proyecto por la alta dirección del museo. Se amplió el tiempo de exposición en Cali y se cambió la fecha de apertura de la exposición en Pasto.</t>
  </si>
  <si>
    <t>1) Contar con una estrategia de diversificación de recursos que incluya recursos del Gobierno Nacional, Cooperación Internacional, Sociedad civil y empresa privada, con el fin de garantizar la financiación de las siguientes fases del proyecto (itinerancias de las versiones ligeras y auto portantes, cofinanciación de la itinerancia de la versión original de la exposición).
2) Profundizar la estrategia de comunicación sobre el avance del proyecto con socios estratégicos del proyecto (Ex comisionados y comisionadas de la CEV, Comité de Monitoreo y Seguimiento a las Recomendaciones, Estrategia de Trabajo en Red de los Aliados de la CEV, la estrategia La Escuela Abraza la Paz).
3) Disponer un sitio Web de uso público que puede estar aunado a la página Web del Museo Nacional y que permita la visualización de materiales museográficos de la exposición y experiencias pedagógicas virtuales.
4) Flexibilidad en la decisión de diseños museográficos de las próximas itinerancias de la exposición, que atiendan no sólo a un criterio de recursos disponibles, sino también de espacialidad disponible.
5) Adelantar  conversación directiva y técnica sobre la segunda y tercera fase del proyecto, en la que participen la OIM, la Embajada de Suecia, el Ministerio de las Culturas, las Artes y los Saberes y el Museo Nacional, para garantizar la asignación presupuestal suficiente y evaluar las metas de circulación de la exposición. Asimismo se recomienda avanzar en espacios similares con los socios con los que ya cuenta la exposición: Embajada de Alemana, GIZ, Fundación Rodeemos el Diálogo, entre otros.
6) Sistematizar los aprendizajes producto de las distintas itinerancias de la exposición para lograr más y mejores recursos conceptuales y orientativos en las próximas circulaciones (por ejemplo, la incorporación del componente de acompañamiento psicosocial, el funcionamiento de los diseños museográficos de la itinerancia y la incorporación de narrativas territoriales a la exposición, la accesibilidad de la exposición, entre otros).
7) Garantizar las adaptaciones necesarias a la curaduría y museografía de la exposición, que permitan corregir temática y museográficamente los aspectos por mejorar de la exposición. Por ejemplo: barreras de accesibilidad, desarrollo de dispositivos que aborden la experiencia de los grupos étnicos, entre otros).</t>
  </si>
  <si>
    <t>21,5</t>
  </si>
  <si>
    <t>La reducción a cero de homicidios, lesiones con arma de fuego o por uso desproporcionado o innecesario de la fuerza, tratos crueles e inhumanos, torturas, detenciones ilegales o arbitrarias, violencia sexual y de género, y otras graves violaciones a los derechos humanos que puedan ser de responsabilidad de miembros de la Policía Nacional. Esto se puede lograr mediante la implementación de, entre otras: i) la aplicación estricta de los principios de excepcionalidad, necesidad y proporcionalidad en el uso de la fuerza para el control y la contención de disturbios en protesta social; (ii) la trazabilidad del mando de las autoridades durante la contención y control de los disturbios que se presenten en el ámbito de protestas sociales; (iii) la neutralidad de la fuerza pública, incluso cuando las manifestaciones se dirijan contra el Estado o el Gobierno; y iv) el control efectivo de los funcionarios de la policía teniendo en cuenta las recomendaciones sobre el fortalecimiento de los controles de la fuerza pública contenidas en el numeral 32 fortalecimiento de los controles de la fuerza pública</t>
  </si>
  <si>
    <t>Reducción a cero de violaciones de DDHH desde la Policía Nacional</t>
  </si>
  <si>
    <t>PI.24</t>
  </si>
  <si>
    <t>Número de Actos Administrativos expedidos sobre uso de la fuerza y empleo de armas, elementos y dispositivos menos letales</t>
  </si>
  <si>
    <t>(Número de quejas y denuncias tramitadas en la Inspección Delegada Especial de la Manifestación Pública/Número de quejas y denuncias recibidas en la Inspección Delegada Especial de la Manifestación Pública)*100</t>
  </si>
  <si>
    <t>Se expidió la Resolución 1840 del 20 de junio de 2025 por parte de la Policía Nacional. La cual  determina los parámetros institucionales que orienten el empleo de armas, municiones, elementos y dispositivos menos letales, así como su clasificación técnica. Esta actualización del manual de empleo de armas menos letales (AML), incorporando los estándares internacionales en la materia, fue el resultado de un proceso de diálogo constante entre diferentes dependencias de la Policía Nacional con organizaciones de Derechos Humanos y acompañado por la Oficina del Alto Comisionado para los Derechos Humanos de Naciones Unidas.
Se expidió la Resolución 04240 del 1 de diciembre de 2025. "Por la cual desarrolla el modelo para el uso diferenciado y proporcional de la fuerza en la Policía Nacional"
Se promulga el Decreto 1190  del 12 de noviembre de 2025, " Por el cual se crea el Comité de Expertos. Ad hoc para el esclarecimiento de violaciones a los derechos humanos ocurridas en contextos de protesta social y se dictan otras disposiciones"</t>
  </si>
  <si>
    <t>https://policia.edu.co/wp-content/uploads/2026/02/RESOLUCION-04240-DEL-1-DICIEMBRE-DEL-2025-MODELO-PARA-EL-USO-DIFERENCIADO-Y-PROPORCIONAL-DE-LA-FUERZA.pdf
https://www.mindefensa.gov.co/prensa/noticia-visualizacion/undmo-armas-menos-letales
https://www.suin-juriscol.gov.co/viewDocument.asp?id=30055771</t>
  </si>
  <si>
    <t>Coordinación con las diferentes direcciones al interior de la institución policial para poder avanzar con las necesidades para expedir el acto administrativo</t>
  </si>
  <si>
    <t>Mesas de trabajo para discutir observaciones y comentarios a la propuesta de Resolución</t>
  </si>
  <si>
    <t>PI.25</t>
  </si>
  <si>
    <t xml:space="preserve">Efectividad de la atención de quejas y denuncias recibidas por el presunto uso excesivo o arbitrario de la fuerza en eventos de manifestaciones públicas. </t>
  </si>
  <si>
    <t>A diciembre de 2025, una vez consultada la base de datos de la Inspección General y de Responsabilidad Profesional se ha dado apertura a 15 investigaciones que guardan relación directa con el desarrollo de la manifestación pública.
Por parte de la Inspección Delegada de Instrucción para la Manifestación Pública, se han atendido en su totalidad.</t>
  </si>
  <si>
    <t>Información reservada. Inspección de la Policía Nacional</t>
  </si>
  <si>
    <t>El Estatuto Disciplinario Policial contiene una estructura extensa con múltiples artículos, principios y procedimientos que, aunque buscan garantizar el debido proceso, pueden generar demoras por su complejidad y por la multiplicidad de actores con competencias compartidas. Esto puede dificultar la agilidad en la toma de decisiones disciplinarias. Aunque se ha implementado un sistema de consulta ciudadana en línea, aún existen desafíos en garantizar que los ciudadanos puedan conocer en tiempo real el estado de sus denuncias, lo que afecta la percepción de eficacia y legitimidad institucional</t>
  </si>
  <si>
    <t>Aumentar el número de funcionarios disciplinarios para agilizar  la toma de decisiones de las autoridades de instrucción y juzgamiento.</t>
  </si>
  <si>
    <t>Aumentó de recursos asignados para el trámite de las quejas</t>
  </si>
  <si>
    <t>21,6</t>
  </si>
  <si>
    <t>La prohibición de la intervención militar en operativos de control y contención de los disturbios surgidos en situaciones de protesta y la movilización social</t>
  </si>
  <si>
    <t>Prohibición intervención militar operativos en situaciones de protesta y movilización social</t>
  </si>
  <si>
    <t>PI.23</t>
  </si>
  <si>
    <t>Actualización de la Directiva Permanente 026 de 2015,  por medio de la cual se expiden los lineamientos para el fortalecimiento y respeto de los derechos humanos en el marco del ejercicio a la reunión, manifestación pública y pacífica, y control de disturbios</t>
  </si>
  <si>
    <t>Número de Directivas actualizadas</t>
  </si>
  <si>
    <t xml:space="preserve">Se actualizó la Directiva 026 de 2015 mediante la Directiva 034 de 2024. Así, de los comentarios compartidos por las Fuerzas Militares y Policía Nacional se trabaja una nueva versión de la Directiva y se vuelve a compartir para una segunda ronda de comentarios los cuales son radicados mediante COGFM-JEMCO-SEMJI-DIDOP 0124012254602 Y OFPLA  GS-2024-005438. Se expide la Directiva 034 de 2024 "Lineamientos para fortalecer el respeto de los derechos humanos por parte de la Fuerza Pública en el marco del Derecho de reunión y manifestación pública y pacífica y el mantenimiento de la convivencia y la seguridad ciudadana" en reemplazo de la Directiva 026 </t>
  </si>
  <si>
    <t>https://www.mindefensa.gov.co/transformacion-policial/respeto-al-derecho-de-reunion-y-asociacion</t>
  </si>
  <si>
    <t>21,7</t>
  </si>
  <si>
    <t>La reforma o eliminación del ESMAD e incorporación de procesos de formación públicos y evaluables para prevenir la estigmatización y criminalización de movimientos y organizaciones sociales. Es necesario, igualmente, garantizar el cumplimiento de los estándares sobre uso de la fuerza por parte de instituciones policiales</t>
  </si>
  <si>
    <t>Reforma ESMAD; prevención de estigmatización de MOS</t>
  </si>
  <si>
    <t>PI.26</t>
  </si>
  <si>
    <t>Porcentaje de acciones de transformación de la UNDMO</t>
  </si>
  <si>
    <t>(Numero de acciones realizadas/Numero de acciones programadas en el proceso de transformación policial de UNDMO)*100</t>
  </si>
  <si>
    <t>Durante el 2025, se destaca la implementación y consolidación de los Equipos de Diálogo, como componente esencial de la gestión operativa y preventiva. Estos equipos han permitido fortalecer la confianza ciudadana, optimizar los canales de comunicación con comunidades y autoridades locales, y reducir la necesidad del uso de la fuerza mediante estrategias de mediación y concertación.
Durante el año 2025 se desarrollaron 2.968 actividades preventivas y 3.387 actividades in situ, logrando una reducción significativa en el uso de la fuerza.
Continuar con la identificación de elementos técnicos y tecnológicos para la atención de la manifestación pública e intervención de disturbios.</t>
  </si>
  <si>
    <t>Unidad de Diálogo y Mantenimiento del Orden -UNDMO-</t>
  </si>
  <si>
    <t>Se tiene proyectado la incorporación de 300 hombres y mujeres con el fin de fortalecer la UNDMO.</t>
  </si>
  <si>
    <t>Se mantienen en acciones de fortalecimiento de la capacidad de la UNDMO, adecuando acciones a los recursos existentes</t>
  </si>
  <si>
    <t>Aumento de recursos para la implementación de todas las acciones propuestas</t>
  </si>
  <si>
    <t xml:space="preserve"> </t>
  </si>
  <si>
    <t>40,1</t>
  </si>
  <si>
    <t>Garantizar el direccionamiento civil sobre las Fuerzas Militares, la Policía y los organismos civiles de inteligencia, de manera que se fortalezca la gobernanza civil, los controles, mecanismos de supervisión y las responsabilidades derivadas de tal direccionamiento. Para ello, se recomienda:</t>
  </si>
  <si>
    <t>Garantizar el direccionamiento civil sobre las Fuerzas Militares, la Policía y los organismos civiles de inteligencia.</t>
  </si>
  <si>
    <t>PI.70</t>
  </si>
  <si>
    <t>Sesiones de trabajo para evaluar  los escenarios de reubicación administrativa de la Policía Nacional</t>
  </si>
  <si>
    <t>Sumatoria de sesiones de trabajo realizadas</t>
  </si>
  <si>
    <t>A través de una consultoría financiada por el Banco Interamericano de Desarrollo -BID, se produjeron cinco documentos que incluyen cambios puntuales dentro de la estructura actual del sector y una posible reforma estructural para mejorar la coherencia en la gestión de la seguridad ciudadana, la convivencia, y la política criminal. Entre las recomendaciones principales se encuentran ajustes en los modelos de planeación, la mejora en la rendición de cuentas, y la reforma en el uso de tecnologías y procedimientos para garantizar los derechos constitucionales.</t>
  </si>
  <si>
    <t>Plan Estratégico Sectorial del sector Defensa</t>
  </si>
  <si>
    <t>PI.71</t>
  </si>
  <si>
    <t>Porcentaje de avance en el despliegue del modelo de articulación nación-territorio</t>
  </si>
  <si>
    <t>(Número de acciones realizadas/número de acciones proyectadas) *100</t>
  </si>
  <si>
    <t>1. Desarrollar lineamientos y estrategias sectoriales que direccionen las capacidades del sector hacia las prioridades de prevención atención de delitos, factores de riesgo en entornos rurales y urbanos y comportamientos contrarios a la convivencia.. En el marco de las acciones priorizadas, para el cuatro trimestre se avanzó un 6% en lo que corresponde a la focalización de acciones diferenciales en territorios con mayor problemática de orden público. Entre los territorios priorizados para la ejecución de la acción diferencial denominada "centros fusión" fueron: Antioquia, Atlántico, Bolívar, Cauca y Valle del Cauca. Particularmente, se prioriza un piloto de centro fusión en Antioquía que permita identificar fortalezas y debilidades del proyecto, que tiene como propósito articular acciones operativas entre la Policía Nacional, las Fuerzas Militares y los entes territoriales para combatir problemáticas de seguridad asociadas a delitos de alto impacto. En el marco de dicha focalización se han realizado 8 mesas de trabajo articulado con la Fuerza pública y entidades del orden territorial, durante el último trimestre del año 2025.
Durante el año 2025 se realizaron 16 Puestos de Mando Técnico, con un enfoque constante en la priorización de las unidades de Policía de la Metropolitana de Bogotá, Metropolitana de Cali, Metropolitana de Pereira, así como en el Departamento de Policía de Magdalena Medio y el Distrito de Buenaventura. Este acompañamiento incluyó la articulación con entidades nacionales como la Fiscalía General de la Nación y el Ministerio de Justicia, entre otras, con el objetivo de contribuir a la solución de los cuellos de botella que enfrentan dichas unidades.  Se fortaleció el acompañamiento a entidades territoriales y autoridades locales mediante acciones diferenciales para mitigar delitos como el homicidio intencional, a partir de asistencia técnica, lo que contribuyó a reducir la incidencia delictiva en zonas priorizadas tales como Departamentos de Cauca, Valle del Cauca, Antioquia, Atlántico y Bolívar.
Así mismo, en los meses de octubre noviembre y diciembre el año 2025, no se adelantaron Puestos de Mando Técnicos. Sin embargo, se fortaleció el acompañamiento a entidades territoriales y autoridades locales mediante acciones diferenciales tales como la articulación con la Fuerza Pública y los entes territoriales para la puesta en marcha de los centros fusión, con miras a contener y mitigar la comisión de delitos como el homicidio intencional y reducir la incidencia delictiva en zonas priorizadas tales como Departamentos de Cauca, Valle del Cauca, Antioquia, Atlántico y Bolívar. En el mes de diciembre de 2025, se enviaron solicitudes dirigidas al Comando General de las Fuerzas Militares, solicitando indicar los requerimientos logísticos, técnicos y/o físicos que las Fuerzas Militares necesitan para llevar a cabo el ejercicio de articulación conjunta de Búrbujas – Centro Fusión en cada una de las subregiones priorizadas (Suroeste, Norte y Bajo Cauca).
2. Prevenir y combatir el tráfico ilícito de armas de fuego, municiones y explosivos. En 2025, el Ministerio de Defensa Nacional de Colombia fortaleció su estrategia para prevenir y combatir el tráfico ilícito de armas, municiones y explosivos, como parte de la política de seguridad ciudadana y control de la violencia armada. Estas acciones reflejan el compromiso del Estado con el Tratado sobre el Comercio de Armas (TCA), cuyo instrumento de ratificación fue depositado en octubre de 2024 y entró en vigor para Colombia en enero de 2025. La implementación del TCA ha impulsado el fortalecimiento del Sistema Nacional de Control de Armas Convencionales, con énfasis en trazabilidad, evaluación de riesgos y prevención del desvío hacia mercados ilícitos. De manera complementaria, el país ha reactivado y fortalecido instancias interinstitucionales y subregionales, incluido el Plan Andino para la Prevención y Lucha contra el Tráfico Ilícito de Armas. Colombia ha asumido un rol activo en la cooperación internacional, promoviendo el intercambio de información, la asistencia técnica y la armonización de respuestas frente al tráfico transnacional. Este enfoque integral articula control tecnológico, capacidades investigativas, intervención territorial y alineación normativa con compromisos multilaterales en materia de seguridad y desarme. A lo largo del cuarto trimestre de 2025, se avanzó en la redacción del Decreto que busca estimular la entrega de armas por parte de la ciudadanía.
3.  APP DEFENSA. A lo largo del 2025,  se adelantaron las verificaciones técnicas y consultas a diferentes operadores, con el fin de decantar la propuesta de implementación de APP por parte del Sector Defensa. Para el último trimestre de 2025, se avanzó en la revisión de los criterios y alcances normativos, técnicos y operativos para la referenciación del desarrollo de la APPPOL 123, con el objetivo de conocer el alcance, cobertura, infraestructura del desarrollo tecnológico. Además por parte del equipo de Ministerio de Defensa Nacionbal, se avanzó en la construcción de una propuesta (DEMO), de lo que podría ser la app MINDEFENSA. Se encuentra pendiente el suministro de informacuón de capacidades y ubicación geográfica útiles para la atención a requerimientos en materia de seguridad.
4. Decreto reglamentario de la Ley 1801 de 2016. En el 2025, se construyó el Decreto 768 de 2025, por medio del cual se reglamenta la Ley 1801 de 2016 buscando disminuir la conflictividad por los delitos por intolerancia social asociados a homicidios y lesiones personales. En lo relativo a los meses de octubre, noviembre y diciembre de 2025, se avanzó en la divulgación de la normativa a secretarios de gobierno y/o seguridad, inspectores de convivencia y paz, corregidores, procuradores y uniformados de Policía, en los Departamentos de Antioquia, y Bolívar, así como en ciudades como Medellín, Fusagasugá y Santa Marta.
5. Articulación con las Naciones Unidas. En el 2025 el Proyecto de Seguridad Humana – Modelo de Gobernanza para la Convivencia y la Seguridad Ciudadana avanzó en la construcción participativa de guías técnicas de actuación institucional con enfoque territorial. Las guías fortalecen los principios de corresponsabilidad, articulación interinstitucional y gestión basada en evidencia para enfrentar los desafíos de convivencia y seguridad ciudadana. Incorporan lineamientos de planeación estratégica, prevención de factores de riesgo y consolidación de rutas de atención. Promueven entornos seguros y resilientes, con énfasis en derechos humanos y participación ciudadana. En el último trimestre de 2025, Naciones Unidas avanza en los ajustes y diseño de las guías, de acuerdo con las sesiones de trabajo adelantadas con el Ministerio de Defensa Nacional en los trimestres anteriores. Además, se adelantaron las gestiones orientadas a articular con entes terrotoriales la revisión de los productos del proyecto. 
Dicho lo anterior se logró el avance estipulado del 25% de la presente vigencia.</t>
  </si>
  <si>
    <t>Dirección de Seguridad Ciudadana</t>
  </si>
  <si>
    <t>Durante el despliegue territorial de las estrategias, se han identificado los siguientes cuellos de botella que afectan la efectividad de la acción pública:
Débil articulación interinstitucional en algunos territorios, lo que dificulta la implementación oportuna de acciones conjuntas entre la Fuerza Pública y gobiernos locales.
Limitada capacidad técnica para implementar el modelo de mediación policial, especialmente en municipios con altos niveles de conflictividad y escasa formación en resolución de conflictos.
Retrasos en el desarrollo e interoperabilidad de la aplicación móvil, lo que ha postergado su entrada en funcionamiento y afecta los canales de denuncia ciudadana.
Brechas en infraestructura y personal para los CIEPS y SIJIN, lo que limita la capacidad de análisis criminal y respuesta judicial, especialmente en zonas rurales o apartadas.
Falta de indicadores de percepción ciudadana actualizados, que permitan medir con precisión el impacto de las acciones institucionales y ajustar las intervenciones de manera más eficaz.</t>
  </si>
  <si>
    <t>Para superar los cuellos de botella identificados, se han definido las siguientes acciones de mitigación: Convocatoria a mesas de articulación regionales,  para alinear agendas entre alcaldías, gobernaciones y Fuerza Pública. Capacitación masiva a personal policial y funcionarios locales en la implementación del modelo de mediación, con énfasis en habilidades blandas y resolución pacífica de conflictos. Aceleración del desarrollo y pruebas piloto de la app, con soporte técnico del Ministerio TIC y canales de retroalimentación ciudadana antes de su lanzamiento oficial. Plan de inversión focalizado para el fortalecimiento de CIEPS y SIJIN, priorizando regiones con mayores brechas en infraestructura, tecnología y personal especializado. Diseño e implementación de encuestas rápidas de percepción, para retroalimentar el modelo policial y evaluar el impacto de las intervenciones desde la óptica comunitaria.</t>
  </si>
  <si>
    <t>Fortalecer lo que se viene haciendo</t>
  </si>
  <si>
    <t>40,3</t>
  </si>
  <si>
    <t>Realizar un proceso para el ajuste de los roles y misiones en el marco de la nueva visión de seguridad con el fin de que las Fuerzas Militares y la Policía se ciñan a su función constitucional. Lo anterior teniendo en cuenta, entre otras, la necesidad de fortalecer el rol de la Policía en materia de la lucha contra el crimen organizado y, en general, en la lucha contra la delincuencia y la seguridad rural.</t>
  </si>
  <si>
    <t>Ajustar roles y misiones de las Fuerzas Militares y la Policía, en el marco de la nueva visión de seguridad.</t>
  </si>
  <si>
    <t>PI.76</t>
  </si>
  <si>
    <t>Acciones realizadas que inciden en la cultura institucional y en la mística de pertenencia institucional en las Fuerzas Militares y la Policía Nacional, nueva visión de seguridad para la paz, derechos humanos, derecho internacional humanitario, democracia, perspectiva de género, derechos de las mujeres y derecho operacional".
Listado de acciones:
- Actualización de la Directiva 001 de 2008 por medio de la cual se definen las tareas que deben cumplir las Fuerzas  Militares  y  la Policía Nacional</t>
  </si>
  <si>
    <t>Sumatoria del número de acciones realizadas</t>
  </si>
  <si>
    <t>En el marco de la directiva No 11 de 2019 y el Plan de Capacitación anual 2025 del Ministerio de Defensa se desarrollaron en el cuarto trimestre 174 actividades con 7.803 participantes miembros de la Fuerza Públcia</t>
  </si>
  <si>
    <t>Dirección de DDHH y DIH del MDN</t>
  </si>
  <si>
    <t>40,5</t>
  </si>
  <si>
    <t>Adoptar los ajustes normativos y de política necesarios para garantizar el uso adecuado de la fuerza por parte de las Fuerzas Militares y la Policía en sus respectivas operaciones, operativos, actividades y procedimientos, teniendo en cuenta la nueva visión de seguridad, así como el ajuste en roles y misiones. Lo anterior sobre la base de los principios del DIH, los principios de legalidad, necesidad, proporcionalidad y rendición de cuentas, y la complementariedad y convergencia del Derecho Internacional de los Derechos Humanos y el Derecho Internacional Humanitario en escenarios de conflicto armado</t>
  </si>
  <si>
    <t>Adoptar ajustes normativos y de política necesarios para garantizar el uso adecuado de la fuerza por parte de las Fuerzas Militares y la Policía en sus operaciones, operativos, actividades y procedimientos.</t>
  </si>
  <si>
    <t>PI.61</t>
  </si>
  <si>
    <t>Acciones realizadas que inciden en la cultura institucional y en la mística de pertenencia institucional en las Fuerzas Militares y la Policía Nacional, nueva visión de seguridad para la paz, derechos humanos, derecho internacional humanitario, democracia, perspectiva de género, derechos de las mujeres y derecho operacional".
Listado de acciones:
- Jornadas de capacitación en DDHH y DIH dirigidas a Asesores Jurpidicos Integrales, AJOPE y ASEPO</t>
  </si>
  <si>
    <t>"En el marco de un diplomado en Derechos Humanos (DD. HH.) y Derecho Internacional Humanitario (DIH), los 80 funcionarios certificados en 2025 probablemente abordaron una estructura temática integral como la siguiente:
Fundamentos y principios de los Derechos Humanos
Marco normativo nacional e internacional en DD. HH.
Fundamentos y ámbito de aplicación del Derecho Internacional Humanitario (DIH)
Principios del DIH
Convenios de Ginebra y normativa aplicable
Protección de la población civil y personas en el conflicto armado
Uso de la fuerza en el marco de los DD. HH.
Responsabilidad de los funcionarios públicos
Protección de grupos vulnerables y enfoque diferencial
Derechos de las víctimas y rutas de atención
Enfoque de género
Aplicación operativa de los DD. HH. y el DIH
Cultura institucional y pedagogía en Derechos Humanos
Un total de 20 funcionarios participaron en el Diplomado en Construcción de Paz, en el cual se desarrolló el módulo de marco jurídico para la paz, abordando la paz en el derecho internacional a través del Derecho Internacional Humanitario (DIH) y los Derechos Humanos (DD. HH.), el marco jurídico nacional desde el derecho constitucional y su relación con la paz, la legislación para la paz en Colombia y los fundamentos de la justicia transicional, fortaleciendo sus capacidades para la comprensión normativa y su aplicación en el cumplimiento de los compromisos institucionales en escenarios de construcción de paz."
Un total de 29 funcionarios participaron en el Diplomado en Jurisprudencia en Derechos Humanos en Legislación Indígena con énfasis en el servicio de policía orientado a las personas y los territorios, en el cual se abordaron temas relacionados con los fundamentos de los Derechos Humanos y su desarrollo jurisprudencial, el marco normativo nacional e internacional aplicable a pueblos indígenas, la jurisdicción especial indígena y su articulación con la justicia ordinaria, el enfoque diferencial y étnico, el respeto por la autonomía y cosmovisión de las comunidades, la consulta previa, el territorio como eje de protección de derechos, así como el rol de la función policial en contextos interculturales, fortaleciendo capacidades para el relacionamiento respetuoso, la garantía de derechos y la prestación del servicio en territorios con presencia de comunidades indígenas.
Un total de 39 funcionarios participaron en la capacitación “Género y liderazgo policial para la transformación de las relaciones humanas en el ambiente laboral”, en la cual se abordaron temas relacionados con el enfoque de género y su aplicación en la función policial, el liderazgo inclusivo, la equidad y no discriminación, la prevención de violencias basadas en género, el fortalecimiento de habilidades para la convivencia laboral, así como los principios de los Derechos Humanos (DD. HH.) orientados a la dignidad, igualdad y respeto. De igual forma, se incluyeron elementos del Derecho Internacional Humanitario (DIH) en cuanto a la protección de las personas y el respeto por los derechos en diferentes contextos, contribuyendo al fortalecimiento de capacidades institucionales para promover ambientes laborales respetuosos, incluyentes y alineados con la construcción de paz.
Un total de 41 funcionarios participaron en la capacitación en Enfoque de Género desarrollada por la Pontificia Universidad Javeriana, en la cual se abordaron temas relacionados con los fundamentos del enfoque de género, equidad e igualdad, análisis de roles y estereotipos, prevención de violencias basadas en género, enfoque diferencial, así como la incorporación de los Derechos Humanos (DD. HH.) en la garantía de la dignidad, no discriminación y respeto por la diversidad. De igual forma, se incluyeron elementos del Derecho Internacional Humanitario (DIH) en cuanto a la protección de las personas, especialmente de poblaciones vulnerables en contextos de conflicto, fortaleciendo capacidades para la atención, el relacionamiento y la prestación del servicio policial con enfoque de género y construcción de paz.</t>
  </si>
  <si>
    <t>Limitaciones de disponibilidad de personal para asistir a procesos de formación.
Alta rotación de funcionarios capacitados.
Dificultades logísticas para el desarrollo de actividades en territorio.
Falta de apropiación práctica de los conocimientos en escenarios operativos.
Insuficiente articulación interinstitucional.</t>
  </si>
  <si>
    <t>Implementación de modalidades virtuales y mixtas para ampliar la cobertura.
Programación anticipada de las capacitaciones con respaldo del mando institucional.
Fortalecimiento de alianzas interinstitucionales para apoyo técnico y logístico.
Desarrollo de guías prácticas y herramientas pedagógicas para la aplicación operativa.
Seguimiento continuo mediante indicadores de gestión y evaluación de impacto.</t>
  </si>
  <si>
    <t>Aumento del recurso humano para facilitar la dedicación exclusiva del personal uniformado a las jornadas de formación, en los periodos planeados</t>
  </si>
  <si>
    <t>40,7</t>
  </si>
  <si>
    <t xml:space="preserve">Ajustar el sistema de ingreso, ascensos e incentivos de los miembros de las Fuerzas Militares y la Policía. </t>
  </si>
  <si>
    <t>Ajustar el sistema de ingreso, ascensos e incentivos de los miembros de las Fuerzas Militares y la Policía.</t>
  </si>
  <si>
    <t>PI.62</t>
  </si>
  <si>
    <t>Estandarización de un modelo de evaluación integral del personal de la Fuerza Pública</t>
  </si>
  <si>
    <t>Número de actos administrativos que formalicen el modelo de evaluación integral del personal de la Fuerza Pública.</t>
  </si>
  <si>
    <t xml:space="preserve">Se continúa en los pasos N°5 y 6 del procedimiento de formulación de lineamientos y se envió a expertos de las Fuerzas para que valoren  la propuesta del Modelo de Evaluación Integral. De igual manera se han realizado tres mesas técnicas con delegados de la Fuerza Pública, con la finalidad de obtener información para complementar el capitulo de antecedentes de la Directiva Ministerial.                                                                                        
Se continua con la estructuración del documento, el cual mediante mesa de trabajo realizada el 27 de octubre del 2025, se acuerda en coordinación con los delegados de la Fuerza Pública la redefinición del acto administrativo al  nivel guía técnica.
Dando continuidad al procedimiento de formulación de lineamientos al cumplimiento de los pasos subsiguientes en el procedimiento y en cumplimiento con lo establecido en la Directiva 035 de 2024 MDN-SECGAB,    de manera conjunta con las Fuerzas Militares y la Policía Nacional, se da finalización a la estructuración de la Guía Técnica “Criterios orientadores para el modelo de evaluación integral en los ascensos de la Fuerza
Pública",  mediante la cual se establecieron parámetros legales, objetivos y meritocráticos en el proceso de selección y ascenso de los miembros de la Fuerza Pública, asegurando que el desarrollo
de la carrera profesional de los uniformados esté alineado con estándares de integridad, legitimidad y eficiencia, la cual se encuentra en fase de revisión por parte del Grupo de Valor
Público de la Dirección de Planeación y Presupuesto del Viceministerio para la Estrategia y Planeación, pendiente para su expedición y difusión. </t>
  </si>
  <si>
    <t>Dirección de Desarrollo de la Fuerza Pública</t>
  </si>
  <si>
    <t xml:space="preserve">La rotación o traslado del personal técnico de la Fuerza Pública  responsable de la formulación del lineamiento representa un riesgo crítico para la continuidad del proceso, toda vez que puede generar reprocesos administrativos y pérdida de la trazabilidad técnica. </t>
  </si>
  <si>
    <t>Estableciendo un esquema de monitoreo sistemático a los compromisos adquiridos, mediante el reporte periódico de avances dirigido a las dependencias rectoras de cada Fuerza.</t>
  </si>
  <si>
    <t>Disponer de personal experto y con decicación exclusiva a la formulación e implementación de los lineamientos</t>
  </si>
  <si>
    <t>40,7,1</t>
  </si>
  <si>
    <t>Revisar y fortalecer el sistema de selección, ingresos, permanencia e incentivos de manera tal que incluya una perspectiva diferencial, de género y de derechos de las mujeres que permita tener unas Fuerzas Militares y de Policía que representen el pluralismo y la multiculturalidad del país. Ampliar los esfuerzos por una efectiva inclusión de mujeres en la estructura y conformación de las Fuerzas Militares y la Policía, garantizando la diversificación de funciones y papeles, de tal manera que alcancen una representación significativa y mayor participación en los procesos de toma de decisiones.</t>
  </si>
  <si>
    <t>Revisar y fortalecer el sistema de selección, ingresos, permanencia e incentivos en las Fuerzas Militares y la Policía, con perspectiva diferencial, de género y de derechos de las mujeres.</t>
  </si>
  <si>
    <t>PI.77</t>
  </si>
  <si>
    <t>Preinscripción de mujeres en procesos de selección ofertados por la Policía Nacional (convocatorias de Ingreso)</t>
  </si>
  <si>
    <t>Número de mujeres preinscritas en los procesos de selección ofertados por la Policía Nacional (convocatorias de ingreso)</t>
  </si>
  <si>
    <t xml:space="preserve">hasta el momento 18.881 aspirantes de genero fenemino se han preinscrito en las convocatorias de oficial y patrulleros de policia ofertadas para el primer semestre del año en curso
No se diligencia  teniendo en cuenta que en el año 2024, se cumplió con la meta propuesta por la directiva  </t>
  </si>
  <si>
    <t xml:space="preserve">Direccion de Incorporación - Policía Nacional </t>
  </si>
  <si>
    <t>La no aplicación del protocolo de selección resolucion No 00875 del 09/04/2025</t>
  </si>
  <si>
    <t xml:space="preserve">Puntos de control establecidos por la dirección de incorporación  de la PONAL para evitar la materializacion del riesgo de presentar aspirantes sin el lleno de los requisitos  </t>
  </si>
  <si>
    <t>PI.78</t>
  </si>
  <si>
    <t>Incorporación de mujeres a las Fuerzas Militares</t>
  </si>
  <si>
    <t>Sumatoria del número de mujeres incorporadas a las fuerzas militares. 
Cada videncia la meta aumentara: 
2024: 9320 + 60 = 9380
2025: 9380 + 66 = 9446
2026: 9446 + 34 = 9.480</t>
  </si>
  <si>
    <t>Para este año se cuenta como logro  el incremento de incorporación de mujeres a las FFMM en comparacion del año inmediatemente anterior,  pasando de 10,529 a 11,557 en 2025, lo que representa una variacion positiva del 9,77%. Este resultado responde a politicas institucionales de equidad e inclusion, actualización normativa y acciones dirigidas a ampliar la participacion de personal femenino en componentes operativos, administrativos y estratégicos</t>
  </si>
  <si>
    <t>Comando General de las Fuerzas Militares</t>
  </si>
  <si>
    <t>40,8</t>
  </si>
  <si>
    <t>Realizar ajustes en la formación, los principios, los valores, la ética, y los procedimientos y prácticas que inciden en la cultura institucional y en la mística de pertenencia institucional en las Fuerzas Militares y la Policía Nacional. Esto es necesario para que se adecúen a la nueva visión de seguridad para la paz, siempre teniendo en cuenta la importancia de la coherencia entre los valores, principios y reglas y las prácticas cotidianas. En ese marco, se recomienda:</t>
  </si>
  <si>
    <t>Ajustar la formación, principios, valores, ética, procedimientos y prácticas que inciden en la cultura institucional y en la mística de pertenencia institucional en las Fuerzas Militares y la Policía Nacional</t>
  </si>
  <si>
    <t>PI.72</t>
  </si>
  <si>
    <t>Acciones realizadas que inciden en la cultura institucional y en la mística de pertenencia institucional en las Fuerzas Militares y la Policía Nacional, nueva visión de seguridad para la paz, derechos humanos, derecho internacional humanitario, democracia, perspectiva de género, derechos de las mujeres y derecho operacional".
Listado de acciones:
1. Jornadas  pedagógicas
sobre el informe de la CEV
2. Fortalecimiento de las pistas de entrenamiento y reentrenamiento en Derechos Humanos y Derecho Internacional Humanitario para el personal militar de las Fuerzas  Militares,  de conformidad con los roles y misiones de cada una.
3. Expedición de acto administrativo que propenda por el fortalecimiento en los cantos militares bajo el respeto del DIH y los DDHH.
4. Acciones de promoción, respeto y protección de los DDHH y DIH.</t>
  </si>
  <si>
    <t>Sumatoria de acciones realizadas</t>
  </si>
  <si>
    <t>1. De acuerdo con lo programado en coordinación con las Fuerzas para la Transferencia de Conocimiento de la Comisión del Esclarecimiento de la Verdad, durante el cuarto  trimestre de 2025 se realizaron 7 actividades, lo que implica 32 acciones durante el 2025 para un avance porcentual del 97%. Estas actividades se encuentran  dirigidas al personal de la Fuerza Pública (Ejército, Armada y Fuerza Aeroespacial Colombiana), con la participación de 248 funcionarios delegados. Hasta la fecha, las actividades se han desarrollado únicamente con las Fuerzas Militares, la Policía Nacional lo realiza a traves de la UNIPEP y lo reporta directamente a la Secretaria de Gabinete. 
2. En el cuarto trimestre de 2025 se envió el proyectó de la Pista de DDHH a traves de la Direccion de Relaciones Internacionales, para viabilidad de asignacion de recursos por parte de la Embajada de Suecia, lo cual permitirá la actualizacion de las pistas de entrenaminto militar en Derechos Humanos y DIH, alcanzando un total acumulado de 4 acciones en el año, lo que implica el cumplimiento de un 100% de las acciones planeadas para esta vigencia. En conclusión se ha realizado las cuatro gestiones correspondiente a la vigencia 2025 así:
Primer entrega: Mesa de trabajo con las Fuerzas Militares, fin establecer parametros de adecuación pistas de entrenamiento militar, en el mes de enero de 2025
Segunda entrega: Mesa de Trabajo de Socialización del proyecto  presentado con las FFMM en el mes de febrero de 2025.
Tercera entrega: Formación de grupos de trabajo con cada Fuerza Militar en el mes de 4 marzo, julio y octubre de 2025.
Cuarta entrega: Reunion con DRIC, Embaja de Suecia, y PNUD, sobre finalizacion del convenio con Suecia y presentación del proyecto, en el mes de noviembre. 
3. Verificación del estado de los lineamientos impartidos a los batallones de entrenamiento para la construcción de cantos  y la incorporación allí del enfoque de género, resultando ausencia de ello en la mayoría de las Fuerzas, con pequeño avances en la FAC. Se realizó reunión para discutir la viabilidad de la construcción de la Directiva, quedando como compromiso un pronunciamiento por escrito del Comando General de las Fuerzas Militares
Se recibió una respuesta formal por parte del Comando General de las Fuerzas Militares, en la que informan sobre la cartilla existente con esa finalidad.
Se está evaluando  internamente por el Ministerio de Defensa la pertinencia de continuar con el propósito de dictar un acto administrativo o de fortalecer otro tipo de actividades.
4. Durante el cuarto trimestre de 2025 se realizaron 51 actividades, alcanzando un total acumulado de 213 acciones en el año, lo que implica un 82% de las acciones planeadas para esta vigencia. Estas actividades se enfocaron en capacitación extracurricular en Derechos Humanos y Derecho Internacional Humanitario, abordando temas como uso de la fuerza, mantenimiento del orden, estándares internacionales, prevención del reclutamiento de menores, alertas tempranas, prevención de tortura y violencia sexual, así como talleres sobre medidas cautelares. La capacitación estuvo dirigida a la Fuerza Pública (Ejército, Armada, Fuerza Aeroespacial Colombiana y Policía Nacional), con la participación de 1.925 funcionarios. Las sesiones de octubre y noviembre se realizaron principalmente de manera virtual, complementadas con actividades coordinadas en territorio.</t>
  </si>
  <si>
    <t>1. Dirección de DDHH y DIH del MDN
2. 1. Dirección de DDHH y DIH del MDN
3. Información reservada
4. Dirección de DDHH y DIH del MDN</t>
  </si>
  <si>
    <t>1. Se ha generado la necesidad de cancelar actividades debido a dificultades en la coordinación y articulación.
2. El cambio constante del personal de las Fuerzas participante en la tematica, afecta el progreso de la actividad y el cumplimiento de los compromisos adquiridos por parte de la Armada. Igualmente, el CICR manifiesta que ya no es de prioridad y que no acompañará el ejercio a futuro. En cuanto al Memorando de Entendimiento con la Embajada de Suecia, se encuentra sujeto al Convenio que la Embajada tiene con el PNUD y estos procesos son muy lentos y no hay avances significativos.
3. Preexistencia de lineamiento de esta naturaleza y la libertad de cada unidad de instrucción en la creación de cantos.
4. A pesar del avance significativo, se identifican limitaciones en la disponibilidad de comisiones para atender las sesiones, lo que ha impedido garantizar la asistencia de funcionarios de la Fuerza Pública a las capacitaciones y la adecuada retroalimentación sobre las temáticas abordadas. Asimismo, se ha generado la necesidad de la cancelar actividades debido a dificultades en la coordinación y articulación con diferentes entidades.</t>
  </si>
  <si>
    <t>1.Para realizar la capacitación pendiente se reprogramará en el año 2026, garantizando así el cumplimiento de los compromisos establecidos.
2. Reuniones con la Embajada de Suecia y la Dirección de Relaciones Internacionales del Ministerio de Defensa Nacional. 
3. Estudio de las directivas y lineamientos en la materia, que permitan determinar la pertinencia de un nuevo instrumento o el fortalecimiento de los existentes. Actualmente la Dirección de Derechos Humanos y Derecho Internacional Humanitario avanza en la definición de un modelo de formación virtual que permita tener una mayor cobertura en las capacitaciones que se brindan a la Fuerza Pública para la vigencia 2026.
4. Sumado a lo anterior para realizar las capacitaciones pendientes de la programación del año 2025 y las programadas para 2026, es necesario brindar acompañamiento en territorio por parte de un funcionario de la Dirección de Derechos Humanos y Derecho Internacional Humanitario, con el fin de garantizar el cumplimiento de los compromisos establecidos.</t>
  </si>
  <si>
    <t>1. Disponer de uniformados que puedan dedicarse y concentrarse en las jornadas de formación.
2. Disponer de personal experto y con decicación exclusiva para realizar la actualización de la metodología de aprendizaje de derechos humanos, a través de las pistas.
4. Disponer de uniformados que puedan dedicarse y concentrarse en las jornadas de formación</t>
  </si>
  <si>
    <t>52,5</t>
  </si>
  <si>
    <t>Al Gobierno nacional, definir concertadamente con los pueblos étnicos un plan para dar respuesta oportuna a solicitudes de constitución, ampliación, saneamiento, titulación, demarcación, regulación de uso y resolución de conflictos relacionadas con sus territorios. Es necesario que este priorice a los pueblos en riesgo de extinción física y cultural o en un alto grado de vulnerabilidad.</t>
  </si>
  <si>
    <t>Concertación de un plan con las comunidades étnicas para dar respuesta a asuntos relacionados con sus territorios.</t>
  </si>
  <si>
    <t>Agencia Nacional de Tierras</t>
  </si>
  <si>
    <t>Plan de Acción Institucional</t>
  </si>
  <si>
    <t>PI.45</t>
  </si>
  <si>
    <t>Número de hectáreas formalizadas mediante la titulación colectiva a comunidades negras con actos administrativos expedidos</t>
  </si>
  <si>
    <t>Hectáreas de comunidades negras tituladas con actos administrativos expedidos.</t>
  </si>
  <si>
    <t>PI.46</t>
  </si>
  <si>
    <t>Número de hectáreas formalizadas mediante la constitución o reestructuración de resguardos indígenas con actos administrativos expedidos</t>
  </si>
  <si>
    <t>Hectáreas de resguardos indígenas constituidos o reestructurados con actos administrativos expedidos.</t>
  </si>
  <si>
    <t>PI.47</t>
  </si>
  <si>
    <t>Número de hectáreas formalizadas mediante la ampliación de resguardos indígenas con actos administrativos expedidos</t>
  </si>
  <si>
    <t>Hectáreas de resguardos indígenas ampliados con actos administrativos expedidos.</t>
  </si>
  <si>
    <t>PI.48</t>
  </si>
  <si>
    <t>Hectáreas adquiridas para Comunidades Negras</t>
  </si>
  <si>
    <t>PI.49</t>
  </si>
  <si>
    <t>Hectáreas adquiridas para Comunidades Indígenas</t>
  </si>
  <si>
    <t>57,6</t>
  </si>
  <si>
    <t>Desarrollar un enfoque diferencial e interseccional, y una política general que atienda las necesidades de niños, niñas, adolescentes y jóvenes rurales de cada territorio y que esté dirigida a garantizar sus derechos y a dotarles de las capacidades necesarias para desarrollar sus planes de vida en paz. Entre sus componentes esenciales, además de la educación, deben estar la salud física y mental y la generación de ingresos para jóvenes. Esta política también deberá tener un enfoque territorial y priorizar los territorios PDET y aquellos en los que se estén registrando ingresos de niños, niñas, adolescentes y jóvenes a agrupaciones armadas.</t>
  </si>
  <si>
    <t>Desarrollar una política integral de NNAJ rurales.</t>
  </si>
  <si>
    <t>PI.43</t>
  </si>
  <si>
    <t xml:space="preserve">Seguimiento a los PIDAR cofinanciados de la categoría de jóvenes rurales </t>
  </si>
  <si>
    <t xml:space="preserve">Número de informes de seguimiento a los PIDAR cofinanciados de la categoría jóvenes rurales. </t>
  </si>
  <si>
    <t>La Agencia de Desarrollo Rural avanza en la ejecución de 4 Proyectos Integrales de Desarrollo Agropecuario y Rural con organizaciones de jóvenes, resultado de los perfiles presentados a través de la convocatoria asociativa realizada en el segundo semestre 2023. 
1.	BP 3530 No. Resolución 190 del 30/04/2024
Inversión de la ADR de $3.783 millones para la implementación de sistemas ganaderos de doble propósito sostenibles, beneficiando a la organización ASCADECHI en el municipio de Chimichagua departamento Cesar. Este proyecto abarca la atención a 219 (122 indirectos y 97 directos) productores rurales; dentro de los beneficiarios directos se encuentran 97 mujeres rurales, 80 jóvenes y 24 víctimas del conflicto armado.
La ejecución del proyecto presenta un avance técnico del 86 % y un avance financiero de 94 %
2.	BP No. 3525 Resolución 194 del 30/04/2024
Inversión de la ADR de $4.594 millones con la Asociación de Campesinos Vereda el Torito para el mejoramiento de las capacidades productivas, asociativas y de comercialización bovinos doble propósito en los municipios de Plato, Tenerife y Chibolo en el departamento del Magdalena. Este proyecto abarca la atención a 458 (360 indirectos y 98 directos) productores rurales; dentro de los beneficiarios directos se encuentran 41 mujeres, 85 jóvenes y 28 víctimas del conflicto armado.
La ejecución del proyecto presenta un avance técnico del 62 % y un avance financiero de 51 %
3.	BP No. 3538 Resolución 285 del 30 /05/2024
Inversión de la ADR de $1.244 millones para el fortalecimiento del modelo de negocio de ganadería de ceba y doble propósito de la asociación BIOGAM a través de la implementación de sistema silvopastoril y fortalecimiento de capacidades en el municipio de María La Baja en el departamento Bolívar. Este proyecto abarca la atención a 47 (24 indirectos y 23 directos) productores rurales; dentro de los beneficiarios directos se encuentran 20 mujeres, 18 jóvenes y 11 víctimas del conflicto armado.
La ejecución del proyecto presenta un avance técnico del 69 % y un avance financiero de 27 %
4.	BP No. 3562 Resolución 713 del 5/11/2024
Inversión de la ADR de $1.977 millones para fortalecimiento de la cadena productiva de ganadería doble propósito de la Asociación de Víctimas Agrocolombianas - ASOVICAGROC en el municipio de Ubalá en el departamento de Cundinamarca, como estrategia de reactivación económica y generación de ingresos para los jóvenes rurales. Este proyecto abarca la atención a 140 (90 indirectos y 50 directos) productores rurales; dentro de los beneficiarios directos se encuentran 22 mujeres, 40 jóvenes y 6 víctimas del conflicto armado.
La ejecución del proyecto presenta un avance técnico del 20 % y un avance financiero de 0 %</t>
  </si>
  <si>
    <t>Municipio de Chimichagua en el departamento del César; Plato, Tenerife y Chibolo en el departamento del Magdalena; municipio de María La Baja en el departamento Bolívar;municipio de Ubalá en el departamento de Cundinamarca.</t>
  </si>
  <si>
    <t>Sin información. </t>
  </si>
  <si>
    <t>PI.44</t>
  </si>
  <si>
    <t>Jóvenes con servicios de apoyo a la comercialización beneficiados</t>
  </si>
  <si>
    <t>Número de jóvenes con servicios de apoyo a la comercialización beneficiados</t>
  </si>
  <si>
    <t>32.188 jovenes, inversión $1.536</t>
  </si>
  <si>
    <t>Arboletes (Antioquia), Aquitania (Boyacá), Doncello (Caquetá), San José del Fragua (Caquetá), Agustín Codazzi (Cesar), Iquira (Huila), Santa Marta (Magdalena), Puerto Concordia (Meta), Cartagena (Bolívar), Florencia (Caquetá), Yopal (Casanare), Popayán (Cauca), Pueblo Bello (Cesar), Aguachica (Cesar), Montería (Córdoba), Bogotá (Cundinamarca), Neiva (Huila), Riohacha (La Guajira), Plato (Magdalena), Cúcuta (Norte de Santander), Mocoa (Putumayo), Armenia (Quindío), San Andrés (San Andrés y Providencia), Ibagué (Tolima), Maceo (Antioquia), Vista Hermosa (Meta), Puerto Rico (Meta), Fuente de Oro (Meta), Yarumal (Antioquia), Turbo (Antioquia), Saravena (Arauca), Valdivia (Antioquia), Santa Rosa de Osos (Antioquia), Sogamoso (Boyacá), Briceño (Boyacá), Nuevo Colón (Boyacá), San José de Pare (Boyacá), Jericó (Boyacá), Puerto Boyacá (Boyacá), Cómbita (Boyacá), Tununguá (Boyacá), Labranzagrande (Boyacá), Tópaga (Boyacá), Villamaría (Caldas), Aguadas (Caldas), Victoria (Caldas), Milán (Caquetá), San Vicente del Caguán (Caquetá), Paz de Ariporo (Casanare), Maní (Casanare), Aguazul (Casanare), Morales (Cauca), Patía (Cauca), Miranda (Cauca), Cajibío (Cauca), Río de Oro (Cesar), González (Cesar), Tadó (Chocó), Medio Atrato (Chocó), Fúquene (Cundinamarca), Cáqueza (Cundinamarca), La Mesa (Cundinamarca), Algeciras (Huila), La Plata (Huila), Íquira (Huila), Palermo (Huila), Gigante (Huila), Manaure (La Guajira), Villavicencio (Meta), Puerto Gaitán (Meta), Cumbitara (Nariño), Policarpa (Nariño), Bucarasica (Norte de Santander), Tibú (Norte de Santander), Tunja (Boyacá), Cali (Valle del Cauca), San Gil (Santander), Ocaña (Norte de Santander)</t>
  </si>
  <si>
    <t>Se evidencian cuellos de botella en el diligenciamiento del RUI por parte de las organizaciones y las UTT, debido a la alta cantidad y nivel de detalle de la información requerida, lo que concentra las mayores dificultades en la etapa de recolección, validación y consolidación de datos, especialmente cuando esta no se encuentra sistematizada o requiere verificación con múltiples actores. Como consecuencia, se generan retrasos en el registro oportuno, se incrementa la carga operativa de los equipos y se afecta la fluidez del proceso, incidiendo potencialmente en la calidad de la información reportada y en la oportunidad de la toma de decisiones.</t>
  </si>
  <si>
    <t>Como respuesta a este cuello de botella, se propone fortalecer las capacidades de quienes diligencian el RUI mediante procesos de capacitación orientados a mejorar la comprensión de los requerimientos de información y estandarizar su registro. De manera complementaria, se plantea optimizar el diseño del formulario para hacerlo más claro, intuitivo y amigable para productores y organizaciones, reduciendo su complejidad y facilitando el diligenciamiento. Estas acciones permitirían agilizar la recolección y consolidación de datos, disminuir errores y reprocesos, y mejorar la oportunidad y calidad de la información reportada.</t>
  </si>
  <si>
    <t>Se recomienda garantizar una asignación sostenida y previsible de recursos que permita dar continuidad y fortalecer las estrategias dirigidas a la participación de jóvenes en las organizaciones, en el marco de los espacios promovidos por la Dirección de Comercialización. Esto implica no solo financiar actividades de formación, sino también promover procesos que fortalezcan sus capacidades comerciales, organizativas y de liderazgo, facilitando su vinculación en los circuitos cortos de comercialización. Asimismo, es clave implementar mecanismos de acompañamiento e incentivos que favorezcan el relevo generacional, promoviendo la permanencia de los jóvenes en los territorios. La articulación con otras entidades y programas orientados a juventud puede ampliar el alcance de las acciones y optimizar recursos. Finalmente, se deben incorporar enfoques diferenciales y territoriales que garanticen estrategias pertinentes, inclusivas y sostenibles, contribuyendo al fortalecimiento organizativo y al desarrollo económico local.</t>
  </si>
  <si>
    <t>6,2</t>
  </si>
  <si>
    <t>Al Gobierno Nacional y al Congreso de la República, con el apoyo de la Comisión Nacional de Garantías de Seguridad (CNGS), diseñar e implementar una estrategia integral de sometimiento –individual y colectivo– como parte de la política pública de desmantelamiento de las organizaciones criminales –entendidas como entramado de diferentes actores armados, políticos, sociales y económicos, incluyendo las organizaciones herederas del paramilitarismo–, que contribuya a garantizar los derechos de las víctimas a la verdad, la justicia, la reparación y la no repetición.</t>
  </si>
  <si>
    <t>Diseñar e implementar una estrategia integral de sometimiento.</t>
  </si>
  <si>
    <t>Unidad de Implementación del Acuerdo Final de Paz</t>
  </si>
  <si>
    <t>PI.13</t>
  </si>
  <si>
    <t>Promedio del avance de las acciones relacionadas con el sometimiento dentro de la Política de Desmantelamiento</t>
  </si>
  <si>
    <t>Promedio simple de los avances cuantitativos generales (A) de los indicadores reportados (N) en la matriz de seguimiento de las acciones contempladas en el Plan de Acción Permanente de la Política Pública de Desmantelamiento de organizaciones criminales que atentan contra la construcción de la paz, incluidas las denominadas sucesoras del paramilitarismo y sus redes de apoyo.
(∑_(i=1)^N A_i )/N
Donde, A corresponde al porcentaje de avance general del indicador i, y N es el número total de indicadores del Plan de Acción Permanente de la Política Pública de Desmantelamiento de organizaciones criminales. El porcentaje de avance de cada indicador es definido por la metodología establecida para cada uno de los tipos de acumulación establecidos en la matriz de seguimiento del Plan de Acción Permanente.</t>
  </si>
  <si>
    <t>9,1</t>
  </si>
  <si>
    <t>Reconocer el exilio y el refugio transfronterizo como una grave violación a los derechos humanos y establecer medidas específicas para la asistencia y reparación integral que le asiste a las víctimas mientras permanezcan por fuera del territorio nacional. Adicionalmente, es necesario diseñar un programa que garantice el retorno o reubicación con acompañamiento de las víctimas. Este debe incluir un enfoque de derechos humanos siguiendo los criterios planteados por la Comisión en el capítulo de exilio y refugio del Informe Final</t>
  </si>
  <si>
    <t xml:space="preserve">Asistencia y reparación integral, particular para las víctimas que permanezcan por fuera del territorio nacional. </t>
  </si>
  <si>
    <t>Unidad de Atención y Reparación Integral a las Víctimas</t>
  </si>
  <si>
    <t>2.63</t>
  </si>
  <si>
    <t>Porcentaje de personas que solicitan y reciben acompañamiento en retornos y reubicaciones.</t>
  </si>
  <si>
    <t>(Número de personas acompañadas en retorno y reubicación en el último año / Número de personas que solicitaron acompañamiento para el retorno o la reubicación en el último año) x 100</t>
  </si>
  <si>
    <t>ANTIOQUIA
AMAGA
AMALFI
ANDES
ARGELIA
BARBOSA
BELLO
CALDAS
CAUCASIA
CISNEROS
CONCEPCION
CONCORDIA
COPACABANA
DABEIBA
DON MATIAS
EL CARMEN DE VIBORAL
ENVIGADO
FRONTINO
GIRARDOTA
GRANADA
ITAGÜI
ITUANGO
JERICO
MARINILLA
MEDELLIN
NARIÑO
NECHI
PEÑOL
SABANETA
SAN CARLOS
SAN JERONIMO
SAN LUIS
SAN PEDRO DE LOS MILAGROS
SAN RAFAEL
SAN ROQUE
SANTA ROSA DE OSOS
TARAZA
URAMITA
URRAO
ZARAGOZA
ARAUCA
ARAUQUITA
FORTUL
SARAVENA
TAME
ATLANTICO
BARRANQUILLA
GALAPA
LURUACO
SANTO TOMAS
SOLEDAD
BOGOTA D.C.
BOGOTA D.C.
BOLIVAR
ARJONA
ARROYOHONDO
CALAMAR
CARTAGENA
CORDOBA
EL CARMEN DE BOLIVAR
EL GUAMO
EL PEÑON
SAN JACINTO
SAN JUAN NEPOMUCENO
BOYACA
CUBARA
MUZO
PUERTO BOYACA
SOGAMOSO
TOCA
VILLA DE LEYVA
CALDAS
ANSERMA
CHINCHINA
LA DORADA
MANIZALES
MANZANARES
NEIRA
NORCASIA
PENSILVANIA
SALAMINA
SAMANA
SUPIA
VICTORIA
VILLAMARIA
CAQUETA
FLORENCIA
SAN JOSE DEL FRAGUA
CASANARE
AGUAZUL
MONTERREY
TAURAMENA
VILLANUEVA
YOPAL
CAUCA
ARGELIA
EL TAMBO
GUAPI
MERCADERES
MIRANDA
PIAMONTE
PIENDAMO
POPAYAN
PUERTO TEJADA
ROSAS
SANTA ROSA
SANTANDER DE QUILICHAO
SILVIA
TIMBIO
TIMBIQUI
TORIBIO
CESAR
AGUACHICA
AGUSTIN CODAZZI
CHIMICHAGUA
EL COPEY
LA JAGUA DE IBIRICO
MANAURE BALCON DEL CESAR
PUEBLO BELLO
SAN DIEGO
SAN MARTIN
VALLEDUPAR
CHOCO
EL CARMEN DE ATRATO
NOVITA
NUQUI
UNGUIA
CORDOBA
AYAPEL
BUENAVISTA
CANALETE
CHIMA
CHINU
LA APARTADA
LORICA
MONTELIBANO
MONTERIA
PLANETA RICA
PUEBLO NUEVO
SAN ANTERO
SAN BERNARDO DEL VIENTO
SAN JOSE DE URE
SAN PELAYO
TIERRALTA
TUCHIN
CUNDINAMARCA
AGUA DE DIOS
EL COLEGIO
EL ROSAL
FUNZA
FUSAGASUGA
GIRARDOT
GUACHETA
GUATAQUI
LA CALERA
MOSQUERA
PASCA
SESQUILE
SOACHA
TENA
VERGARA
VILLETA
VIOTA
ZIPAQUIRA
GUAINIA
INIRIDA
GUAVIARE
CALAMAR
HUILA
ACEVEDO
ALTAMIRA
GARZON
GUADALUPE
NEIVA
PITALITO
SUAZA
TESALIA
LA GUAJIRA
EL MOLINO
LA JAGUA DEL PILAR
MAICAO
URUMITA
MAGDALENA
ALGARROBO
ARACATACA
ARIGUANI
CHIVOLO
CIENAGA
EL BANCO
EL PIÑON
FUNDACION
NUEVA GRANADA
PIJIÑO DEL CARMEN
PIVIJAY
PLATO
SABANAS DE SAN ANGEL
SALAMINA
SAN SEBASTIAN DE BUENAVISTA
SANTA ANA
SANTA MARTA
SITIONUEVO
TENERIFE
META
ACACIAS
CUBARRAL
CUMARAL
EL CALVARIO
GRANADA
GUAMAL
LA MACARENA
LEJANIAS
MESETAS
PUERTO CONCORDIA
PUERTO GAITAN
SAN MARTIN
VILLAVICENCIO
NARIÑO
ALBAN
ARBOLEDA
BARBACOAS
BELEN
BUESACO
EL TABLON DE GOMEZ
IPIALES
NARIÑO
PASTO
SAN ANDRES DE TUMACO
SAN BERNARDO
SAN PEDRO DE CARTAGO
TANGUA
NORTE DE SANTANDER
ABREGO
ARBOLEDAS
CACHIRA
CHINACOTA
CONVENCION
CUCUTA
CUCUTILLA
EL CARMEN
EL TARRA
EL ZULIA
HACARI
LA PLAYA
LOS PATIOS
MUTISCUA
OCAÑA
PAMPLONA
PUERTO SANTANDER
SALAZAR
SAN CALIXTO
SARDINATA
TEORAMA
TIBU
VILLA DEL ROSARIO
PUTUMAYO
MOCOA
PUERTO ASIS
PUERTO CAICEDO
SAN MIGUEL
VALLE DE SIBUNDOY
VALLE DEL GUAMUEZ
VILLAGARZON
QUINDIO
ARMENIA
CALARCA
CIRCASIA
CORDOBA
GENOVA
LA TEBAIDA
MONTENEGRO
PIJAO
RISARALDA
APIA
BALBOA
BELEN DE UMBRIA
DOSQUEBRADAS
GUATICA
PEREIRA
PUEBLO RICO
SANTA ROSA DE CABAL
SANTUARIO
SANTANDER
ALBANIA
BARICHARA
BUCARAMANGA
EL PLAYON
FLORIDABLANCA
GIRON
LEBRIJA
MATANZA
PIEDECUESTA
PUENTE NACIONAL
SAN GIL
SAN VICENTE DE CHUCURI
SOCORRO
SUCRE
CHALAN
COLOSO
COROZAL
COVEÑAS
MORROA
OVEJAS
SAMPUES
SINCELEJO
TOLIMA
ANZOATEGUI
ARMERO GUAYABAL
ATACO
CHAPARRAL
HONDA
IBAGUE
ICONONZO
LERIDA
LIBANO
MARIQUITA
ORTEGA
PALOCABILDO
PLANADAS
RIOBLANCO
ROVIRA
VALLE DE SAN JUAN
VENADILLO
VILLARRICA
VALLE DEL CAUCA
BUENAVENTURA
BUGALAGRANDE
CAICEDONIA
CALI
CARTAGO
EL CERRITO
GUACARI
GUADALAJARA DE BUGA
JAMUNDI
LA CUMBRE
OBANDO
PRADERA
YOTOCO
YUMBO
VAUPES
CARURU
VICHADA
CUMARIBO
LA PRIMAVERA
PUERTO CARREÑO</t>
  </si>
  <si>
    <t>* Limitado conocimiento de la ruta por parte de las víctimas de desplazamiento para solicitar acompañamiento.
* Ausencia de conceptos de seguridad favorables y dificultades en el acceso a la oferta institucional territorial.</t>
  </si>
  <si>
    <t>* Fortalecimiento de la articulación con entidades del SNARIV, orientado a facilitar el acceso de las víctimas a la oferta institucional y a consolidar las condiciones mínimas requeridas para iniciar los procesos de retorno, reubicación o integración local.
* Gestiones con entidades territoriales para ampliar y activar la oferta disponible en salud, educación, generación de ingresos, habitabilidad y otras dimensiones necesarias para la estabilización en los territorios priorizados.
* Orientación directa a las víctimas que presentan solicitudes, aclarando los requisitos, la aplicación de los principios de seguridad–dignidad–voluntariedad y los pasos que deben surtirse para avanzar hacia la viabilidad del acompañamiento.</t>
  </si>
  <si>
    <t>* Fortalecer la articulación con el Ministerio de Defensa para asegurar la emisión oportuna y periódica de los conceptos de seguridad requeridos por los CTJT, mediante protocolos claros de coordinación y tiempos estándar de respuesta que permitan avanzar en la viabilidad de las solicitudes.
* Consolidar la coordinación con entidades territoriales para activar y mantener oferta de estabilización socioeconómica —ingresos, habitabilidad, salud, educación— que garantice condiciones sostenibles para los procesos de retorno, reubicación e integración local.
* Disponer de recursos presupuestales estables y de instrumentos normativos que respalden la operación de la ruta, de manera que las entidades del SNARIV y las administraciones territoriales puedan asumir compromisos técnicos y financieros a mediano plazo, asegurando progresividad y continuidad en los procesos.</t>
  </si>
  <si>
    <t>La Unidad recibió 12.182 solicitudes, de las cuales se inició acompañamiento a 2.604 hogares (21,38%). Un porcentaje significativo permanece en evaluación (49,81%) o desiste (28,82%) debido al incumplimiento de los principios de seguridad, dignidad y voluntariedad. El fortalecimiento de la articulación con entidades del SNARIV y territoriales es clave para avanzar en la viabilidad de las solicitudes y mejorar el acceso a la oferta institucional requerida para los procesos.</t>
  </si>
  <si>
    <t>Plan de acción e indicadores complementarios de la UARIV</t>
  </si>
  <si>
    <t>PI.39</t>
  </si>
  <si>
    <t>Víctimas del conflicto armado que se encuentran en el exterior que acceden a atención y a las medidas de reparación integral.</t>
  </si>
  <si>
    <r>
      <t>Sumatoria de</t>
    </r>
    <r>
      <rPr>
        <sz val="8"/>
        <rFont val="Verdana"/>
        <family val="2"/>
      </rPr>
      <t>: Número de víctimas en el exterior que han recibido atención + número de víctimas en el exterior que acceden a medidas de reparación integral + número de víctimas en el exterior que se han visto beneficiadas por proyectos de integración económica local.</t>
    </r>
    <r>
      <rPr>
        <b/>
        <sz val="8"/>
        <rFont val="Verdana"/>
        <family val="2"/>
      </rPr>
      <t xml:space="preserve">
Línea base:</t>
    </r>
    <r>
      <rPr>
        <sz val="8"/>
        <rFont val="Verdana"/>
        <family val="2"/>
      </rPr>
      <t xml:space="preserve"> 7.930</t>
    </r>
  </si>
  <si>
    <t>Diferentes ciudades en el extranjero, por tratarse de víctimas residentes en el exterior.</t>
  </si>
  <si>
    <t>Los constantes cambios de domicilió de las víctimas en el exterior. Adicionalmente, la situación de no lograr la regularización en los países de acogida en algunos casos impide el acceso a servicios bancarios o financieros, lo cual dificulta la disposición y cobro de los recursos de indemnización administrativa.</t>
  </si>
  <si>
    <t>La Unidad para las Víctimas ha implementado medios alternativos de pago de los recursos de indemnización que no dependan de la bancarización o la regularización de la situación migratoria de cada individuo. Entre estos medios se encuentran la consignación en cuenta bancaria del titular o de un tercero autorizado en bancos nacionales o extranjeros, y la disposición de giros bancarios en municipios de frontera, como opción para quienes pueden movilizarse a uno de estos lugares.
De igual manera generar implementación de otras estrategias que permitan el fortalecimiento de unidades productivas implementadas por las víctimas en los países de acogida.</t>
  </si>
  <si>
    <t>Se debe fortalecer la búsqueda de alternativas de pago novedosas, incluso a través de herramientas digitales recientes.
Contar con mayor presupuesto para el fortalecimiento de estrategias como el programa semillas que permiten generar mayor capacidad en las unidades productivas locales previamente implementadas por las víctimas en los países de acogida.</t>
  </si>
  <si>
    <t>9,2</t>
  </si>
  <si>
    <t>Fortalecer y adecuar los programas de rehabilitación e indemnización de víctimas miembros de la fuerza pública con la participación de sus organizaciones y garantizando su implementación de forma integral e idónea</t>
  </si>
  <si>
    <t xml:space="preserve">Fortalecer y adecuar los programas de rehabilitación e indemnización de víctimas miembros de la fuerza pública. </t>
  </si>
  <si>
    <t>PI.36</t>
  </si>
  <si>
    <t>Sesiones de trabajo para evaluar y proponer nuevas rutas de rehabilitación y reparación integral para los miembros de la Fuerza Pública víctimas del conflicto armado y sus familias</t>
  </si>
  <si>
    <t>Sumatoria de sesiones de trabajo</t>
  </si>
  <si>
    <t>Se realizó una joranda de trabajo con la UARIV, Defensoría del Pueblo y Ministerior de Defensa ( incluidas las Fuerzas Militares y la Policía Nacional), en la que se socializó por parte de la Unidad, un borrador de decreto para la reglamentación de la mesa de trabajo de estas 3 entidades, para reglamentar las medidas de reparación a miembros de la fuerza pública y la policía cuando sean víctimas
Producto de los documentos de trabajo remitidos por la UARIV, represetnantes del Ejército, Armada, Fuerza Aerea, Se realizaron el 21 de julio, 29 de agosto y 2 de septiembre, reuniones de revisión y comentarios al reglamento de la mesa y al borrador de resolución que reglamenta el programa  especial y diferencial que fortalezca las medidas de atención, asistencia y reparación integral de las víctimas que pertenecieron o pertenecen a la Fuerza Pública, cuyos comentarios se hicieron con el ánimo de complementar la oferta de la UARIV en el marco de la politica de reparación integral a víctimas y la que tienen las Fuerzas Militares y la Policía Nacional por el regimen prestacional.
En el periodo octubre - diciembre de 2025 se continuaron en reuniones de discusión para la estructuración del Programa. Se realizaron 2 reuniones internas y 1 con la UARIV y la Defensoría del Pueblo, lideradas por la Dirección de DDHH y DIH del MDN. En estos espacios continuaron las dudas sobre el alcance del inciso 5 del paragrafo del artículo 3 de la Ley 2421 de 2024, respecto a la indemnización de militares y policías víctimas del conflicto. Sobre el contenido del resto del Programa, no ha habido modificaciones, por lo que se mantiene la versión elaborada por la UARIV y retroalimentada por el Ministerio de Defensa.</t>
  </si>
  <si>
    <t>Secretaria de gabinete</t>
  </si>
  <si>
    <t>Capacidad legales y financieras de las Entidades del SNARIV para la implementación del Programa de reparación integral de integrantes de la Fuerza Pública y sus familias, víctimas del conflicto armado</t>
  </si>
  <si>
    <t>Discusiones con los equipos legales, planeación y presupuesto de las Entidades, para revisar rutas que viabilicen la implementación del programa</t>
  </si>
  <si>
    <t>Reglamentación del inciso 3 paragrafo 1 del artículo 3 de la Ley 2421 de 2024, en la cual se establezcan con claridad responsable sy nuevas fuentes de financiación</t>
  </si>
  <si>
    <t>Tomo 9: Resistir no es aguantar: Violencias y daños contra los pueblos étnicos de Colombia</t>
  </si>
  <si>
    <t>RnA.16</t>
  </si>
  <si>
    <t>Profundizar en las investigaciones sobre las violencias de género y los delitos sexuales cometidos contra mujeres, hombres y personas LGBTIQ+ de los pueblos étnicos en el marco del conflicto armado. Los altos niveles de invisibilidad del delito contribuyen a la revictimización; de ahí que los procesos de investigación deban contribuir a identificar factores de riesgo y mecanismos efectivos de acompañamiento integral a las víctimas de delitos sexuales de los pueblos indígenas, negro, afrocolombiano, raizal, palenquero y rrom.</t>
  </si>
  <si>
    <t>Profundizar en las investigaciones sobre las violencias de género y los delitos sexuales cometidos contra mujeres, hombres y personas LGBTIQ+ de los pueblos étnicos en el marco del conflicto armado.</t>
  </si>
  <si>
    <t>PI.20</t>
  </si>
  <si>
    <t>Número de investigaciones que contribuyan al fortalecimiento de políticas relacionadas con el acceso a la justicia transicional de personas de pueblos étnicos que hayan sufrido violencias de género y los delitos sexuales en el marco del conflicto armado desarrolladas y publicadas en el marco del Observatorio de Justicia Transicional.</t>
  </si>
  <si>
    <t xml:space="preserve">“Sumatoria de documentos técnicos construidos, publicados y socializados con recomendaciones específicas para diseñar, adoptar e implementar efectivamente proyectos y sanciones restaurativas y TOARs, desde el enfoque étnico, antirracista, de género y de mujer, familia y generación, frente a casos de violencias de género y violencias sexuales sufridas en el marco del conflicto armado por mujeres y personas LGBTIQ+ de los pueblos étnicos </t>
  </si>
  <si>
    <t>Acción realizada:
En cumplimiento de la Orden Décima de la Sentencia T-434 de 2024, el Observatorio de Justicia Transicional ha liderado un ejercicio investigativo integral con enfoque multimétodo. Las acciones propias han incluido la redacción técnica de los tres capítulos del informe, la unificación y depuración de datos provenientes de encuestas a 867 profesionales del ICBF y 598 registros de Comisarías de Familia, junto con una exhaustiva corrección de estilo para garantizar el rigor académico y jurídico del documento final.
Resultado / Transformación concreta:
Se ha consolidado el borrador final del documento titulado "Análisis del fenómeno de la violencia intrafamiliar en el contexto del conflicto armado colombiano: hacia la construcción de una política pública". Este proceso permitió transformar datos fragmentados y poco claros en una base de evidencia verificable que caracteriza la VIF como una herramienta de control social y extensión de la dinámica bélica, superando la visión de la agresión como un "asunto privado".
Impacto / Contribución al cambio esperado:
Este avance contribuye directamente a la "desprivatización" de la VIF, aportando criterios técnicos de conexidad (como el uso de armas de guerra y el estatus armado del agresor) indispensables para que la UARIV reconozca a estas mujeres como sujetas políticas. Al armonizar la Ley 1257 de 2008 con la Ley 1448 de 2011, el ejercicio facilita que los testimonios no vuelvan a ser archivados bajo el prejuicio de "móviles sentimentales", asegurando el acceso efectivo al Registro Único de Víctimas (RUV).
El cronograma final prevé el inicio de la fase de diagramación y la publicación oficial del estudio a más tardar en el mes de mayo.</t>
  </si>
  <si>
    <t>Plan de Acción Institucional del Ministerio de Justicia y del Derecho 2026- Dirección de Justicia Transicional</t>
  </si>
  <si>
    <t>En el ejercicio de investigación, el principal cuello de botella es la falta de estandarización técnica de los datos. Los registros de las Comisarías de Familia muestran una inconsistencia crítica, con un acierto en formatos numéricos de apenas el 60% y respuestas territoriales incoherentes. Persisten altos vacíos de información (datos nan) en variables esenciales como edad, sexo y nexo causal, lo que genera sesgos y limita la profundidad del análisis. Finalmente, la fragmentación de los sistemas de información entre entidades impide consolidar una base de evidencia unificada y comparable para orientar la política pública.</t>
  </si>
  <si>
    <t>Para solventar estos obstáculos, se realizó una limpieza y depuración técnica de datos, permitiendo estandarizar y dar coherencia a los registros geográficos y numéricos inicialmente inconsistentes de las comisarías de familia. Ante los vacíos de información cuantitativa (datos nan), se implementó un enfoque multimétodo y de triangulación, donde las narrativas cualitativas de expertas y víctimas en grupos focales dotaron de sentido a las brechas estadísticas. Y, por último, el Observatorio lideró la unificación de fuentes y corrección de estilo, integrando datos fragmentados para asegurar un informe final con rigor académico y utilidad para la política pública</t>
  </si>
  <si>
    <t>Para consolidar y escalar los avances en el reconocimiento de la violencia intrafamiliar (VIF) con ocasión del conflicto durante el próximo cuatrienio, se requieren las siguientes condiciones estructurales:
1. Condiciones institucionales: a) Mecanismo de diálogo permanente: Consolidar una instancia de coordinación entre el Ministerio de Justicia, la Fiscalía, el ICBF y la UARIV para superar la fragmentación de rutas y garantizar la desprivatización del fenómeno. b) Arquitectura e Interoperabilidad: Realizar una reingeniería institucional que incluya interoperabilidad de sistemas de datos para generar reportes unificados, objetivos y verificables. c) Fortalecimiento territorial: Robustecer técnica y logísticamente a las Comisarías de Familia, garantizando la seguridad de sus funcionarios frente a actores armados.
2. Condiciones normativas: a) Protocolo Unificado: Implementar y divulgar la ruta especial de atención que operativice los criterios de conexidad definidos por la Corte (uso de armas de guerra, estatus del agresor, etc.). b) Plan Nacional de Desarrollo (PND): Integrar indicadores de monitoreo de la Sentencia T-434 de 2024 en el PND para asegurar la permanencia de la política pública.
3. Condiciones presupuestales: a) Cofinanciación rural: Priorizar recursos para municipios de categorías 4, 5 y 6, donde la ruralidad dispersa exacerba el fenómeno. b) Atención integral: Financiar rutas psicosociales extendidas (mínimo 12 sesiones) y programas de estabilización económica para víctimas con discapacidades derivadas de la agresión.</t>
  </si>
  <si>
    <t>El avance reportado se encuentra alineado con el indicador aunque no depende enteramente de la gestión del Ministerio sino que se da en el marco de una mesa técnica liderada por el Ministerio de Igualdad y en compañía de otras entidades del orden nacional.</t>
  </si>
  <si>
    <t>RnA.18</t>
  </si>
  <si>
    <t>Promover la construcción, preservación y apropiación de la memoria del conflicto armado interno con enfoque territorial y diferencial étnico.</t>
  </si>
  <si>
    <r>
      <rPr>
        <b/>
        <sz val="9"/>
        <rFont val="Verdana"/>
        <family val="2"/>
      </rPr>
      <t>Acción realizada:</t>
    </r>
    <r>
      <rPr>
        <sz val="9"/>
        <rFont val="Verdana"/>
        <family val="2"/>
      </rPr>
      <t xml:space="preserve"> Durante el periodo se implementaron acciones territoriales orientadas al fortalecimiento de procesos de memoria documental, abarcando desde el acercamiento con comunidades y actores locales hasta la continuidad en la protección, registro y apropiación social de los archivos de derechos humanos. Estas acciones incluyeron jornadas de acompañamiento, caracterización de archivos, socialización del Registro Especial de Archivos de Derechos Humanos (READH) y fortalecimiento de capacidades en entidades públicas, organizaciones sociales y víctimas.
</t>
    </r>
    <r>
      <rPr>
        <b/>
        <sz val="9"/>
        <rFont val="Verdana"/>
        <family val="2"/>
      </rPr>
      <t xml:space="preserve">
Resultado / Transformación concreta: E</t>
    </r>
    <r>
      <rPr>
        <sz val="9"/>
        <rFont val="Verdana"/>
        <family val="2"/>
      </rPr>
      <t xml:space="preserve">n la vigencia 2025 se cumplieron las metas programadas mediante gestiones en 14 municipios, alcanzando un acumulado de 158 municipios con procesos de memoria documental preservada. Este avance responde a un proceso progresivo de ampliación de cobertura territorial, que ha permitido consolidar la presencia institucional y fortalecer capacidades locales para la gestión, protección y uso de archivos en distintas regiones del país.
</t>
    </r>
    <r>
      <rPr>
        <b/>
        <sz val="9"/>
        <rFont val="Verdana"/>
        <family val="2"/>
      </rPr>
      <t xml:space="preserve">
Impacto / Contribución al cambio esperado:</t>
    </r>
    <r>
      <rPr>
        <sz val="9"/>
        <rFont val="Verdana"/>
        <family val="2"/>
      </rPr>
      <t xml:space="preserve"> Este avance contribuye a la implementación de la recomendación RNA.18 de la Comisión de la Verdad, al promover la construcción, preservación y apropiación social de la memoria del conflicto armado con enfoque territorial. A través del trabajo con comunidades, víctimas y organizaciones en los territorios, se fortalecen procesos locales de memoria que reconocen las afectaciones diferenciales del conflicto y favorecen la inclusión de diversas voces y experiencias. Asimismo, se amplía el acceso a la información desde los territorios, aportando al ejercicio del derecho a la verdad y a la construcción de condiciones para la no repetición desde una perspectiva territorial y diferencial.</t>
    </r>
  </si>
  <si>
    <t>California-Santander
Guayabetal - Cundinamarca
Marsella - Risaralda
San Cayetano -Norte de Santander, Samaniego- Nariño, Suaza - Huila
Sitio Nuevo - Magdalena
, Charta- Santander,
Gramalote, Toledo, Ábrego -  Norte de Santander,
Providencia - Nariño,
Sabanagrande - Atlántico,
Matanza- Santander</t>
  </si>
  <si>
    <t>Se precisa que este indicador corresponde a la misma medición del número de municipios con procesos de memoria documental preservada reportada en otros instrumentos. En este caso, su contribución se orienta específicamente al cumplimiento de la recomendación RNA.18, en lo relacionado con el enfoque territorial y diferencial de los procesos de memoria.</t>
  </si>
  <si>
    <t>3.61</t>
  </si>
  <si>
    <t>Número de iniciativas de memoria histórica sobre el conflicto armado acompañadas.</t>
  </si>
  <si>
    <t>Acción realizada: De conformidad con lo establecido en la meta del indicador de la acción 3.61 del Conpes 4031-2021 a corte de 31 de diciembre de 2025 se ha alcanzado el cumplimiento de 281 iniciativas de memoria histórica acompañadas. 
Resultado / Transformación concreta: Cierre de 281 iniciativas de memoria histórica acompañadas, de las cuales en 2025 se culminaron sesenta y un (61) Iniciativas de Memoria Histórica (IMH), las cuales iniciaron proceso en las siguientes vigencias:  2022 y anteriores (11), 2023 (7), 2024 (32) y 2025 (11).
Impacto / Contribución al cambio esperado: Las IMH están orientadas a realizar el acompañamiento a colectivos y víctimas del conflicto armado, apoyando el desarrollo de estas a visibilizar sus experiencias, fortalecer sus procesos organizativos y promover la dignificación de las personas afectadas por la violencia.</t>
  </si>
  <si>
    <t xml:space="preserve">
Las IMH implementadas tienen alcance y cobertura en todo el territorio nacional</t>
  </si>
  <si>
    <t>La demora en los procesos de validación institucional asociados al aspecto 
editorial y de postproducción de las Iniciativas de Memoria.</t>
  </si>
  <si>
    <t>A fin de cumplir con las metas anuales definidas en el indicador de la acción 3.61 contenida en el PAS del documento Conpes 4031-21 se debe de garantizar por lo menos la asignación del presupuesto indicativo anual de esta meta.</t>
  </si>
  <si>
    <t>Dada la cantidad de iniciativas de memoria asociadas a la meta de este indicador, se recomienda tomar como referencia para la especificación de municipios y departamentos la información suministrada para Terridata. Adicionalmente, es importante aclara que algunas de las iniciativas de memoria tienen un alcance nacional. 
A la fecha de seguimiento a la ejecución de la recomendación no se consideran observaciones adicionales sobre el particular.</t>
  </si>
  <si>
    <t>Plan Estratégico Institucional del CNMH y del Plan de Acción Institucional del CNMH</t>
  </si>
  <si>
    <t>PI.35</t>
  </si>
  <si>
    <t>Estrategia de transversalización y territorialización del CNMH implementada</t>
  </si>
  <si>
    <t xml:space="preserve">Promedio del porcentaje de avance de los indicadores de Plan de Acción Institucional asociados a la implementación de la Estrategia de transversalización y territorialización del CNMH. </t>
  </si>
  <si>
    <r>
      <rPr>
        <b/>
        <sz val="9"/>
        <rFont val="Verdana"/>
        <family val="2"/>
      </rPr>
      <t>Acción realizada:</t>
    </r>
    <r>
      <rPr>
        <sz val="9"/>
        <rFont val="Verdana"/>
        <family val="2"/>
      </rPr>
      <t xml:space="preserve"> Se desarrollaron mesas de trabajo para la consulta sobre el estado de los procesos de memoria territoriales actuales y la elaboración del diagnóstico a partir de información territorial y otras fuentes para desarrollar los Planes Territoriales de Memoria en Cundinamarca, Nariño, Valle del Cauca, Atlántico y Quibdó. A partir de estos procesos se logró la concertación de los siguientes Planes Territoriales de Memoria: 
Plan Territorial de Memoria de Cundinamarca
Plan Territorial de Memoria de Nariño. 
Plan Territorial de Memoria de Valle del Cauca
Plan Territorial de Memoria de Atlántico
</t>
    </r>
    <r>
      <rPr>
        <b/>
        <sz val="9"/>
        <rFont val="Verdana"/>
        <family val="2"/>
      </rPr>
      <t>Resultado / Transformación concreta: S</t>
    </r>
    <r>
      <rPr>
        <sz val="9"/>
        <rFont val="Verdana"/>
        <family val="2"/>
      </rPr>
      <t xml:space="preserve">e lograron las concertaciones y programación de los procesos del CNMH a corto, mediano y largo plazo. 
De los 5 Planes Territoriales de Memoria PTM realizados en 2024 se priorizaron 105 acciones para 2025.
Los PTM ejecutados en 2025 (Cundinamarca, Nariño, Valle del Cauca y Atlántico) facilitaron la concertación de 231 acciones. Estos espacios congregaron a mesas municipales y departamentales de víctimas, entidades territoriales y gubernamentales e instituciones educativas. 
</t>
    </r>
    <r>
      <rPr>
        <b/>
        <sz val="9"/>
        <rFont val="Verdana"/>
        <family val="2"/>
      </rPr>
      <t xml:space="preserve">
Impacto / Contribución al cambio esperado:</t>
    </r>
    <r>
      <rPr>
        <sz val="9"/>
        <rFont val="Verdana"/>
        <family val="2"/>
      </rPr>
      <t xml:space="preserve"> avance en la implementación de la estrategia de despliegue territorial del CNMH, promoviendo la construcción, preservación y apropiación de la memoria del conflicto armado con enfoque territorial con metodologías participativas para la escucha activa de las necesidades en materia de memoria histórica que tienen las víctimas y comunidades en los territorios. </t>
    </r>
  </si>
  <si>
    <t xml:space="preserve">Infomes Plan de Acción Institucional 2025 https://centrodememoriahistorica.gov.co/wp-content/uploads/2026/01/DGE-FT-004-Informe-de-Seguimiento-al-Plan-de-Acci%C3%B3n_IVTrimestre-min.pdf
</t>
  </si>
  <si>
    <t xml:space="preserve">Departamento: Nariño.
Municipios: Pasto, Barbacoas, Cumbal, Guayaca, la Llanada, Mallama, rovidencia, Ricaurte Samaniego Santacruz, Los Andes, Ipiales, Córdoba, Túquerres, Linares. 
Departamento: Atlántico. 
Municipios: Suán, Repelón, Ponedera, Sabanalarga, Polonuevo, Campo de la Cruz, Puerto Colombia, Soledad, Santo Tomás, Baranóa, Palmar De Valera, Malambo, Luruaco, Piojó, Barranquilla. 
Departamento Valle del Cauca. 
Municipios: alcalá, Ansermanuevo, Caicedonia, La Victoria, Toró, Zarzal, Sevilla, Buenaventura, Buga, Bugalagrande, El Cerrito, Ginebra, Guacán, Riofrío, Trujillo, Tuluá, Yumbo, Jamundí, Candelaria, Pradera, La Cumbre, Cali. 
Departamento: Cundinamarca. 
Municipios: Zipaquirá, Albán, Viotá, Medina, Paratebueno, Fusagasugá, Yacopí, Facatativá, Tocancipá, San Juan de Ríoseco, La Palma, Bituima, Soacha, Pandi, Arbeláez, Tibacuy,     </t>
  </si>
  <si>
    <t xml:space="preserve">Falta de presupuesto para la realización de acciones, principalmente necesidades logísticas para los Planes Territoriales de Memoria. 
Falta de personal en los territorios y a nivel nacional que trabajen para el CNMH y puedan ejecutar las acciones. </t>
  </si>
  <si>
    <t xml:space="preserve">Trabajar de manera conjunta con entidades y articular acciones en búsqueda de presupuesto. 
Ajustar acciones para que se puedan cumplir con un  personal mínimo. </t>
  </si>
  <si>
    <t>El CNMH requiere mayor apropiación presupuestal para el despliegue territorial en las 15 regiones determinadas por la Estrategia de Territrorialización y Transversalización (incluido exilio)</t>
  </si>
  <si>
    <t xml:space="preserve">Teniendo en cuenta que el indicador esta enfocado en la Estrategia de Territorialización y Transverzalización se toma como referencia los Planes Territoriales de Memoria.
La meta cuantitativa recoge los planes concertados en cada vigencia, mientras que el reporte cualitativo recoge las acciones desarrolladas tanto para las concertaciones, como para priorización de acciones concertadas en vigencias anteriores. </t>
  </si>
  <si>
    <t>RnA.19</t>
  </si>
  <si>
    <t>Promover la protección efectiva de los territorios étnicos y la restauración de su integridad, biodiversidad y resiliencia, con el fin de reparar y resarcir los daños de los que han sido víctimas. Para ello deben ser desplegados esfuerzos específicos que implementen de manera eficaz las normas y políticas aplicables, y la creación de nuevas que preserven los territorios como espacios de vida para los pueblos étnicos y como formas de protección de la humanidad y la naturaleza ante las emergencias ambientales.</t>
  </si>
  <si>
    <t>Promover la protección efectiva de los territorios étnicos y la restauración de su integridad, biodiversidad y resiliencia, con el fin de reparar y resarcir los daños de los que han sido víctimas.</t>
  </si>
  <si>
    <t>Superintendencia de Notariado y Registro</t>
  </si>
  <si>
    <t>3.78</t>
  </si>
  <si>
    <t>Porcentaje de medidas de protección o cancelación de la protección en territorios étnicos inscritos en el Registro Público de la Propiedad.</t>
  </si>
  <si>
    <t>(Número de medidas de protección o cancelación de la protección en territorios étnicos inscritas en el Registro Público de la Propiedad / Número de solicitudes de inscripción de medidas de protección o cancelación en territorios étnicos recibidas por la SNR comunicadas por la URT) x 100</t>
  </si>
  <si>
    <t>Durante la vigencia 2025, la Superintendencia de Notariado y Registro avanzó en la inscripción efectiva de medidas de protección en los folios de matrícula inmobiliaria de territorios étnicos afectados por el desplazamiento forzado, en articulación con la Unidad de Restitución de Tierras y el Ministerio del Interior. Este avance se evidencia en el cumplimiento de la inscripción de 15 medidas de protección de un total de 18 resoluciones proferidas por las autoridades competentes.
Este resultado refleja el fortalecimiento de los mecanismos de coordinación interinstitucional y la capacidad operativa para garantizar la protección jurídica de los territorios, contribuyendo a la reparación y salvaguarda de los derechos de las comunidades étnicas.</t>
  </si>
  <si>
    <t>Reportes oficiales de inscripción en los folios de matrícula inmobiliaria administrados por la Superintendencia de Notariado y Registro; resoluciones emitidas por la Unidad de Restitución de Tierras y el Ministerio del Interior; registros administrativos y bases de datos institucionales.</t>
  </si>
  <si>
    <t>La implementación se realiza a nivel nacional, en los territorios donde las autoridades competentes (Unidad de Restitución de Tierras y Ministerio del Interior) profieren actos administrativos de protección a favor de comunidades étnicas víctimas de desplazamiento forzado.</t>
  </si>
  <si>
    <t>Se identifican limitaciones en la oportunidad y disponibilidad de la información requerida para el cálculo del indicador, particularmente en lo relacionado con el suministro del denominador, el cual depende de los actos administrativos expedidos por otras entidades. Asimismo, se presentan retos en la articulación interinstitucional y en la estandarización de los tiempos de reporte de información por parte de las entidades competentes.</t>
  </si>
  <si>
    <t>La Superintendencia de Notariado y Registro ha fortalecido los mecanismos de articulación interinstitucional mediante solicitudes formales de información y seguimiento periódico a la Unidad de Restitución de Tierras y al Ministerio del Interior. Adicionalmente, se han implementado controles internos para garantizar la inscripción oportuna de las medidas una vez son notificadas, así como la consolidación y validación de la información reportada.</t>
  </si>
  <si>
    <t>Se requiere fortalecer los mecanismos de interoperabilidad y flujo de información entre las entidades responsables de la expedición de actos administrativos y la Superintendencia de Notariado y Registro, mediante la implementación de herramientas tecnológicas que permitan el intercambio oportuno y automatizado de datos. Asimismo, es necesario avanzar en la definición de lineamientos claros para la estandarización de reportes y tiempos de entrega de información, así como el fortalecimiento de capacidades institucionales para garantizar la trazabilidad de las medidas de protección.</t>
  </si>
  <si>
    <t>El avance reportado refleja un cumplimiento significativo en la inscripción de medidas de protección durante la vigencia 2025, alcanzando un 100% en el primer semestre y un 83,33% en el segundo semestre. Es importante resaltar que el cumplimiento del indicador depende parcialmente de la gestión de otras entidades, lo cual incide en el resultado final.</t>
  </si>
  <si>
    <t>3.77</t>
  </si>
  <si>
    <t>Solicitudes de inclusión en el Registro Único de Predios y Territorios Abandonados a comunidades indígenas atendidas.</t>
  </si>
  <si>
    <t>Número de solicitudes de inclusión en el Registro Único de Predios y Territorios Abandonados a comunidades indígenas atendidas.</t>
  </si>
  <si>
    <t xml:space="preserve">
Para el año 2025, no se programó una meta numérica para este indicador toda vez que se atenderán de acuerdo a solicitud, por lo anterior, a corte 31 de diciembre de 2025 no se ha realizado solicitud alguna y por ende no hay avance en esta meta.
Mediante Resolución 306 de 2017 de la UAEGRTD, todos los casos en que se aplican los artículos 149 y 150 del Decreto Ley 4633 de 2011 se entiende que esa es la medida de protección del territorio que se inscribe en el folio o folios de matrícula inmobiliria por lo cual no se requiere ingreso al RUPTA
El año pasado se aplicó la medida de los artículos 149 y 150 a 26 comunidades indígenas </t>
  </si>
  <si>
    <t>UAEGRTD-DAE.</t>
  </si>
  <si>
    <t>El indicador "A12 Mecanismos de conciliación y resolución de conflictos de uso y tenencia incluyendo mecanismos tradicionales y la intervención participativa de las comunidades, creados y en funcionamiento", se reportó cumplido en la vigencia 2021, por lo tanto no presenta reportes adicionales a las vigencias solicitadas</t>
  </si>
  <si>
    <t>3.79</t>
  </si>
  <si>
    <t>Demandas de restitución de derechos territoriales de comunidades étnicas presentadas.</t>
  </si>
  <si>
    <t>Número de demandas de restitución de derechos territoriales de comunidades étnicas presentadas.
Indicador de flujo</t>
  </si>
  <si>
    <t>Acción realizada: En el año 2025 se radicaron 152 demandas de restitución de derechos étnico-territoriales
Resultado / Transformación concreta: En el Proyecto de Inversión se puso como meta 116 demandas, con lo cual hubo un cumplimiento del 131%
Impacto / Contribución al cambio esperado: Aumentó el número de pueblos y comunidades étnicas que pudieron ejercer su derecho a a la restitución y al acceso a la administración de justicia al presentar sus demandas de restitución</t>
  </si>
  <si>
    <t xml:space="preserve">UAEGRTD-DAE.
La información de cada demanda radicada se encuentra cargada en el sistema de registro de tierras despojadas y abandonadas forzadamente (SRTADF) y en el portal de tierras de la rama judicial </t>
  </si>
  <si>
    <t>Se presentaron demandas de pueblos y comunidades ubicados en los departamentos de Amazonas, Antioquia, Arauca, Atlántico, Bolívar, Caquetá, Casanare, Cauca, Cesar, Choco, Guaviare, Huila, La Guajira, Magdalena, Meta, Nariño, Norte de Santander, Putumayo, Risaralda, Santander, Tolima, Valle del Cauca y Vichada</t>
  </si>
  <si>
    <t xml:space="preserve">Conflicto armado y condiciones humanitarias complejas en los territorios  </t>
  </si>
  <si>
    <t>Caracterizaciones extraterritoriales</t>
  </si>
  <si>
    <t>Que se mantengan los recursos del Proyecto de Inversión Étnico aprobados para el año 2025 en las siguientes vigencias</t>
  </si>
  <si>
    <t>Ninguna</t>
  </si>
  <si>
    <t>Racismo estructural</t>
  </si>
  <si>
    <t>RnA.21</t>
  </si>
  <si>
    <t>Realizar una transformación profunda del sistema educativo sobre la base de una revisión y ajuste de las distintas herramientas, instrumentos, proyectos transversales y áreas de conocimiento, para garantizar la formación de personas respetuosas de sí mismas y de los demás, que valoren y respeten las diferencias, la diversidad étnica y cultural, la diversidad sexual, y que, en general, desarrollen capacidades necesarias para vivir en paz. Si bien existen muchas iniciativas tomadas para fortalecer estas competencias, es importante una revisión que garantice su efectividad.</t>
  </si>
  <si>
    <t>Realizar una transformación profunda del sistema educativo para garantizar la formación de personas respetuosas que valoren y respeten las diferencias, la diversidad étnica y cultural, la diversidad sexual, y que, en general, desarrollen capacidades necesarias para vivir en paz.</t>
  </si>
  <si>
    <t>Ministerio de Tecnologías de la Información y las Comunicaciones</t>
  </si>
  <si>
    <t>Tecnología</t>
  </si>
  <si>
    <t>PI.31</t>
  </si>
  <si>
    <t>Formación y acompañamiento docentes y estudiantes de instituciones educativas con matrícula indígena</t>
  </si>
  <si>
    <t>Numero de Sedes educativas con matrícula étnica con un porcentaje mayor al 50% de su población formadas y acompañadas.</t>
  </si>
  <si>
    <r>
      <t>Acción realizada:</t>
    </r>
    <r>
      <rPr>
        <sz val="9"/>
        <rFont val="Verdana"/>
        <family val="2"/>
      </rPr>
      <t xml:space="preserve"> Formación a docentes y estudiantes en el marco de la convocatoria de Tecnologías para Aprender.
</t>
    </r>
    <r>
      <rPr>
        <b/>
        <sz val="9"/>
        <rFont val="Verdana"/>
        <family val="2"/>
      </rPr>
      <t xml:space="preserve">Resultado / Transformación concreta: </t>
    </r>
    <r>
      <rPr>
        <sz val="9"/>
        <rFont val="Verdana"/>
        <family val="2"/>
      </rPr>
      <t xml:space="preserve">En el marco de la Convocatoria de Tecnologías para Aprender, a docentes y estudiantes de 216 Sedes Educativas (mayoritariamente étnicas) se les brindó acompañamiento y formación.  Con otras estrategias de CPE se llegó a otras 50 sedes.
Es de mencionar que 11 sedes cuentan con ambos procesos implementados, por lo cual la suma no es lineal.
</t>
    </r>
    <r>
      <rPr>
        <b/>
        <sz val="9"/>
        <rFont val="Verdana"/>
        <family val="2"/>
      </rPr>
      <t>Impacto / Contribución al cambio esperado:</t>
    </r>
    <r>
      <rPr>
        <sz val="9"/>
        <rFont val="Verdana"/>
        <family val="2"/>
      </rPr>
      <t xml:space="preserve"> Se favorece el cierre de brechas digitales, a partir del uso y apropiación de las TIC.</t>
    </r>
  </si>
  <si>
    <t>CPE- Informe</t>
  </si>
  <si>
    <t>Antioquia, Archipiélago De San Andrés, Providencia Y Santa Catalina, Atlántico, Bolívar, Caldas, Cauca, Cesar, Chocó, Córdoba, Guajira, Huila, Magdalena, Meta, Nariño, Putumayo, Risaralda, Sucre, Tolima, Valle del Cauca, Vaupés y Vichada.</t>
  </si>
  <si>
    <t>Inicio sobre final del año escolar del acompañamiento y formación en las sedes seleccionadas, en el marco de la convocatoria Tecnologías Para Aprender. Reporte tardío de estudiantes y docentes atendidos, esto por dificultades de conectividad de el personal en territorio.</t>
  </si>
  <si>
    <t xml:space="preserve">Se autorizó una prórroga del contrato CPE-EAFIT, el cual se extendió hasta el 31 de marzo del 2026, y con lo cual se contará con una atención más amplia de sedes en general y por supuesto las que están caracterizadas como mayoritariamente étnicas. </t>
  </si>
  <si>
    <t xml:space="preserve">Cómo mínimo se propone continuar con la implementación de programas como el de Tecnologías Para Aprender, de manera que se pueda llegar a sedes que cumplan con estas características. De igual forma, se plantea una estrategia adicional de acompañamiento a las sedes educativas atendidas durante la vigencia 2025. </t>
  </si>
  <si>
    <t>Tener en cuenta que las sedes reportadas ya cuentan con la formación correspondiente, y que las cifras de próximas intervenciones pueden variar de acuerdo a las focalizaciones o a los resultados de las convocatorias. También, se recomienda que se proporcione la base de las sedes que se caracterizan como mayoritariamente étnicas, de manera que se tenga una sola fuente de información y consolidación.</t>
  </si>
  <si>
    <t>PI.32</t>
  </si>
  <si>
    <t>Entrega de herramientas tecnológicas a sedes educativas públicas con matrícula étnica</t>
  </si>
  <si>
    <t>Cantidad de herramientas tecnológicas (equipos de cómputo y laboratorios) entregados a sedes educativas  con matrícula étnica  con un porcentaje mayor al 50% de su población.</t>
  </si>
  <si>
    <r>
      <t>Acción realizada:</t>
    </r>
    <r>
      <rPr>
        <sz val="9"/>
        <rFont val="Verdana"/>
        <family val="2"/>
      </rPr>
      <t xml:space="preserve"> Entrega de equipos de cómputo y laboratorios de innovación.
</t>
    </r>
    <r>
      <rPr>
        <b/>
        <sz val="9"/>
        <rFont val="Verdana"/>
        <family val="2"/>
      </rPr>
      <t>Resultado / Transformación concreta:</t>
    </r>
    <r>
      <rPr>
        <sz val="9"/>
        <rFont val="Verdana"/>
        <family val="2"/>
      </rPr>
      <t xml:space="preserve"> se entregó un total 6.383 equipos de cómputo portátiles y 33 laboratorios de innovación a sedes educativas con una matrícula de población étnica superior al 50%, contribuyendo a los procesos educativos mediante el acceso a herramientas tecnológicas.
</t>
    </r>
    <r>
      <rPr>
        <b/>
        <sz val="9"/>
        <rFont val="Verdana"/>
        <family val="2"/>
      </rPr>
      <t>Impacto / Contribución al cambio esperado:</t>
    </r>
    <r>
      <rPr>
        <sz val="9"/>
        <rFont val="Verdana"/>
        <family val="2"/>
      </rPr>
      <t xml:space="preserve">  se favorece el cierre de brechas digitales y el mejoramiento de las condiciones de acceso y uso de las TIC en establecimientos educativos.</t>
    </r>
  </si>
  <si>
    <t>CPE- Informes de entregas</t>
  </si>
  <si>
    <t>Chocó;Caldas;Valle del Cauca
Bolivar;Putumayo; Huila; Caquetá; Nariño; Cordoba; Antioquia; Atlántico; Guajira; Cesar; Sucre; Magdalena; Arauca; Amazonas; Risaralda; Vaupés; Guaviare; Guainia
Meta; archipiélago De San Andrés, Providencia Y Santa Catalina; Norte de Santander
Boyacá; Cauca</t>
  </si>
  <si>
    <t>Se presentaron novedades en territorio relacionadas con situaciones de orden público, la ola invernal y el difícil acceso a algunas sedes beneficiarias, lo cual, en ciertos casos, generó retrasos en los tiempos de entrega por parte de la empresa transportadora.</t>
  </si>
  <si>
    <t>Gestionar apoyo con las entidades territoriales y las sedes educativas, con el fin de establecer alternativas que permitieran mitigar las situaciones presentadas.</t>
  </si>
  <si>
    <t>Como mínimo, se propone dar continuidad a la focalización realizada a través de las convocatorias de Tecnologías para Aprender y del Comité de Focalización; así mismo, garantizar la contratación de un operador de transporte que permita asegurar la continuidad del servicio y el cumplimiento oportuno de las entregas.</t>
  </si>
  <si>
    <t>Las sedes educativas reportadas en este indicador corresponden a beneficios orientados al uso en sedes educativas y laboratorios de innovación, los cuales impactan directamente a establecimientos educativos con una matrícula de población étnica superior al 50%.</t>
  </si>
  <si>
    <t>RnA.6</t>
  </si>
  <si>
    <t>Garantizar el cumplimiento pleno e integral del Acuerdo Final de Paz, incluyendo las disposiciones del Capítulo Étnico y las medidas de género. Esto implica metas y tiempos claros, recursos y el diseño de estrategias para la construcción de paz territorial en las zonas más afectadas por el conflicto armado y la violencia, sobre la base de los Programas de Desarrollo con Enfoque Territorial (PDET). Para ello deben tenerse en cuenta las recomendaciones de las diferentes entidades y organizaciones que realizan seguimiento a la implementación, y de las instancias especiales creadas: Instancia Especial de Alto Nivel con Pueblos Étnicos (Ieanpe) e Instancia Especial de Mujeres para el Enfoque de Género en la Paz.</t>
  </si>
  <si>
    <t>Garantizar el cumplimiento integral del Acuerdo Final de Paz, incluyendo el Capítulo Étnico y las medidas de género.</t>
  </si>
  <si>
    <t>PI.14</t>
  </si>
  <si>
    <t>2. Promedio de Avance PMI de los indicadores étnicos</t>
  </si>
  <si>
    <t>Promedio simple de los avances cuantitativos generales (A) de los indicadores reportados (N) desde la fecha de inicio hasta el momento de la consulta en SIIPO.
(∑_(i=1)^N A_i )/N
Donde, A corresponde al porcentaje de avance general del indicador i, y N es el número total de indicadores del PMI. El porcentaje de avance de cada indicador es definido por la metodología establecida para cada uno de los tipos de acumulación establecidos en el Sistema Integrado de Información para el Posconflicto (SIIPO).</t>
  </si>
  <si>
    <t>Durante el año 2025, la Unidad de Implementación del Acuerdo de Paz continuo con la estrategia de impulso y seguimiento, que consta de reuniones trimestrales con más de 20 entidades implementadoras. Este espacio permitió fortalecer el seguimientoa los 104 indicadores  etnicos del Plan Marco de Implementación (PMI), generando un esquema operativo más coordinado y efectivo entre las entidades responsables.
Con la finalidad de reforzar la estrategia de las mesas trimestrales que son desarrolladas junto con la Mesa Coordinadora del Capítulo Étnico  integrada por la Vicepresidencia de la República de Colombia, el Ministerio del Interior, la Unidad de Implementación y el Departamento Nacional de Planeación, la vicepresidencia emitio la directiva vicepresidencial 003 de 2025, que fortalece la estrategia. Las mesas de seguimiento e impulso, permitieron avanzar en temas de indicadores que presentaban dificultades para su implementación de. Entre los logros más relevantes se destaca la articulación institucional para destrabar procesos normativos, como el decreto de catastro para comunidades negras, la articulacion para avanzar en indicadores de DSCI y en diferentes temas presetnados por las entidades.
Adicionalmente, desde la Unidad de Implementación del Acuerdo de Paz, en el marco de esta estrategia, se realizó la recolección sistemática de la información de avance de cada uno de los indicadores, la cual fue analizada y complementada con los reportes registrados en el Sistema Integrado de Información para el Posconflicto (SIIPO). A partir de este proceso de consolidación de la información, la Unidad elaboró un informe de avance con corte enero a junio, de los indicadores el cual se envio a la Mesa Permanente de Concertación (MPC), el pueblo Rrom y la Instancia Especial de Alto Nivel con Pueblos Étnicos (IEANPE), en el que tambien se evidencian las gestiones adelantadas para el impulso y seguimiento del Capítulo Étnico.
Esta estrategia de fortalecimiento en la articulación, el seguimiento técnico y la gestión de información, ha permitido, al mejorar la coordinación entre actores y contribuir de manera directa al avance efectivo de los compromisos del Acuerdo de Paz en materia étnica.</t>
  </si>
  <si>
    <t>Normativo: directiva vicepresidencial 003 de 2025
Articulación interinstitucional: Coordinacion entre las entidades implementadoras de los indicadores etnicos y la mesa coordinadora de capitulo etnico.</t>
  </si>
  <si>
    <t>Directiva vicepresidencial 003 de 2025.
IX Informe de Avance
Implementación del capítulo étnico en
el Plan Marco de Implementación (Enero - Junio 2026)</t>
  </si>
  <si>
    <t>La estrategia tiene un alcance de carácter nacional, en la medida en que los indicadores del Plan Marco de Implementación (PMI) están orientados a generar impactos en todos los pueblos y comunidades étnicas del país.
En este marco, durante el año 2025, la Unidad de Implementación del Acuerdo de Paz desarrolló una estrategia complementaria de seguimiento e impulso territorial al Capítulo Étnico en territorios priorizados, en articulación con la Instancia Especial de Alto Nivel con Pueblos Étnicos (IEANPE). Como parte de esta estrategia, se llevaron a cabo tres mesas regionales en las regiones de Catatumbo, Chocó y Cauca, con la participación de entidades nacionales y territoriales responsables de la implementación del Acuerdo de Paz.
Para la realización de estos espacios, la IEANPE identificó las principales necesidades de los territorios, así como las entidades clave cuya participación resultaba prioritaria. Asimismo, se contó con la participación de líderes y lideresas de los pueblos y comunidades étnicas, quienes acompañan el trabajo de la instancia en los territorios, fortaleciendo el diálogo entre nivel nacional y territorial.
Esta estrategia territorial permitió avanzar en la identificación y gestión de cuellos de botella específicos del territorio en la implementación del Capítulo Étnico, contribuyendo a una respuesta institucional más focalizada y pertinente frente a las necesidades de los territorios.</t>
  </si>
  <si>
    <t>Carácter Nacional.
Estrategia territorial: Chocó, Catatumbo y Cauca</t>
  </si>
  <si>
    <t>Demoras y falta de detalles en el reporte de información en el SIIPO.
Retrasos en procesos administrativos, especialmente en la expedición de decretos.
Demoras en la contratación de personal y operadores que retrasa la ejecución de los planes de acción de las entidades implementadoras.
Brechas en la articulación entre entidades nacionales y territoriales.
Recortes presupuestales que limitan la implementación.
Capacidad operativa limitada en zonas étnicas priorizadas.
Barreras para la participación efectiva de los pueblos y comunidades étnicas.</t>
  </si>
  <si>
    <t>A partir de la implementación de la estrategia nacional y territorial, se han generado avances en la superación de los cuellos de botella identificados. En particular, frente al reporte oportuno de información, las mesas trimestrales han contado con la participación del Departamento Nacional de Planeación, con el fin de brindar acompañamiento a las entidades que presentan dificultades en el cargue y reporte en el SIIPO, así como para definir estrategias conjuntas que permitan mejorar la calidad y oportunidad de la información.
En el nivel territorial, las mesas han contribuido a fortalecer la articulación entre entidades del orden nacional y territorial, así como a promover una mayor participación de los pueblos y comunidades étnicas en los procesos de implementación. Estos espacios han permitido, además, priorizar necesidades en territorio y gestionar soluciones concretas frente a limitaciones operativas y presupuestales, favoreciendo una implementación más efectiva y pertinente del Capítulo Étnico.
En relación con los temas normativos, desde la coordinación del Capítulo Étnico se han adelantado gestiones orientadas a fortalecer la articulación interinstitucional, con el propósito de agilizar los trámites y avanzar en la superación de barreras administrativas.</t>
  </si>
  <si>
    <t>Es necesario fortalecer el marco institucional para la implementación del Capítulo Étnico. En el contexto del cambio de gobierno, se requiere analizar el impacto que podría generarse, teniendo en cuenta que la coordinación del Capítulo Étnico ha sido una misión asignada a la Vicepresidencia de la República de Colombia. En este sentido, resulta fundamental definir mecanismos que garanticen la continuidad de la estrategia de impulso y seguimiento que se ha desarrollado en el nuevo periodo de gobierno.
Fortalecer la territorialización del enfoque étnico, garantizando recursos suficientes, personal capacitado y la implementación de rutas etnicas diferenciadas en todas las fases. Incorporar trazadores presupuestales étnicos que permitan un seguimiento efectivo a la inversión y asegurar una asignación de recursos sostenibles y focalizados para fortalecer la implmentacion del capitulo etnico.
Asimismo, garantizar la sostenibilidad presupuestal de la Instancia Especial de Alto Nivel con Pueblos Étnicos (IEANPE) y de los mecanismos de participación, de las comunidades y pueblos etnicos.</t>
  </si>
  <si>
    <t>Se han logrado avances importantes en la articulación institucional, el impulso y el seguimiento a la implementación del Capítulo Étnico; sin embargo, persisten desafíos estructurales en materia presupuestal y en el fortalecimiento de la implementación a nivel territorial.</t>
  </si>
  <si>
    <t>PI.15</t>
  </si>
  <si>
    <t>1. Promedio de Avance PMI de los indicadores de género.</t>
  </si>
  <si>
    <t>Al cierre del 2025 se presenta un avance general en los 68 indicadores del Plan Marco de Implementación con marcación de género del 44.92%, evidenciando mayores avances en el punto 6 y punto 4 del PMI.
Desde la Unidad de Implementación del Acuerdo de Paz se fortaleció el seguimiento a los compromisos con enfoque de género en el Plan Marco de Implementación mediante la realización de mesas técnicas interinstitucionales con entidades responsables de los puntos 1 y 4 del Acuerdo Final, entre ellas los ministerios de Salud, Educación y Justicia, la Dirección de Sustitución de Cultivos de Uso Ilícito, la Agencia Nacional de Tierras y el Ministerio de Agricultura y Desarrollo Rural.
Estos espacios permitieron avanzar en la incorporación de las recomendaciones formuladas por la Alta Instancia de Género, particularmente en la revisión de los Planes Nacionales Sectoriales de la Reforma Rural Integral, el fortalecimiento de acciones afirmativas para mujeres rurales y firmantes, y la inclusión de medidas dirigidas a personas con orientaciones sexuales e identidades de género diversas.
Se destacan avances en la Dirección de Sustitución de Cultivos de Uso Ilícito, donde los indicadores de género asociados al PNIS mantienen cumplimiento del 100%, así como el fortalecimiento de estrategias de participación para mujeres rurales. En el sector tierras, la depuración de la base maestra permitió avanzar en la actualización de indicadores sobre acceso de mujeres a la tierra, evidenciando progresos concretos en la adjudicación y formalización con enfoque de género en territorios priorizados. Paralelamente, se consolidaron acuerdos para desarrollar durante 2026 procesos de formación territorial sobre la United Nations Security Council Resolution 1325, orientados a fortalecer la capacidad institucional para la implementación del enfoque de género en la política de paz.</t>
  </si>
  <si>
    <t>Reportes del indicador O.G.3 y 0.G.5 en SIIPO</t>
  </si>
  <si>
    <t>Corresponde a la territorialización de los 68 indicadores de género del PMI</t>
  </si>
  <si>
    <t xml:space="preserve">Se presentaron limitaciones en la articulación con el Ministerio de la Igualdad y Equidad, quien realiza el seguimiento al informe de las medidas de género del acuerdo de paz, ya que no han emitido el informe desde 2024. Adicional, no se ha podido la realizar la convocatorial  a la Alta Instancia de género de Gobierno  (AIGG) en los tiempos inicialmente previstos. </t>
  </si>
  <si>
    <t xml:space="preserve">Estas dificultades de convocatoria y respuesta institucional retrasaron la ejecución conjunta de las actividades programadas para este periodo, por lo anterior, se realizaron accciones y mitigación por parte de la Unidad de implemetación que ante este escenario, y con el fin de garantizar el avance en los compromisos establecidos, se  procedió de manera proactiva a fortalecer las labores de monitoreo y seguimiento a las medidas del Plan de Mejoramiento Institucional (PMI). Esta acción permitió asegurar que el proceso no se detuviera, manteniendo la vigilancia técnica sobre el cumplimiento de las metas de género a pesar de la ausencia de la AIGG en este trimestre.
 </t>
  </si>
  <si>
    <t>Retos de la transversalización del enfoque de género en el Acuerdo de Paz.
1. Mejorar los mecanismos de monitoreo y seguimiento del enfoque de género del Acuerdo de Paz.
2. Es fundamental la espacialización de acciones y recursos para la implementación de medidas afirmativas dirigidas a mujeres y población diversa.
3. La carencia de enfoques interseccionales limita considerablemente la capacidad del Estado para enfrentar las violencias estructurales que sufren mujeres y organizaciones en diversos territorios.
4. Es urgente impulsar una transformación profunda de las estructuras culturales e institucionales que mantienen prácticas machistas, especialmente en ámbitos como el sector de seguridad y justicia. Propuestas como la desmilitarización con enfoque de género y la garantía de acceso a programas sociales con atención diferencial.
5. Se presentan limitaciones y desafíos en la implementación del PIGMLD correspondientes a la articulación interinstitucional a nivel nacional y territorial. La implementación del programa requiere un alto nivel de coordinación de las 29 entidades comprometidas.
6. Si bien el trabajo y la articulación interinstitucional han aportado a la solución de algunas de las barreras para la participación de las mujeres víctimas en las CITREP es fundamental dirigir los esfuerzos a superar:
● Las Circunscripciones de Paz son una medida creada por solo dos períodos electorales y cuyo final se contempla para el año 2030. Es fundamental que esta acción afirmativa para las víctimas se extienda y cuente con un marco normativo completo para sus disposiciones.
● La armonización de las medidas de protección a las candidatas antes, durante y después del proceso de elecciones, ya que las mujeres que participan en las CITREP son lideresas sociales y de víctimas y posterior a las elecciones la situación de seguridad humana se ve afectada, sin contar con rutas claves para su protección
7. Es importante impulsar la segunda fase del Programa de Experiencias Demostrativas de Implementación Integral del Acuerdo Final de paz para las Mujeres en la Ruralidad, se busca cubrir a 13 organizaciones de mujeres en territorios PDET, nos encontramos revisando posibles alianzas y articulaciones con entidades a fines que contemplen temas de productividad con enfoque de género y de soberanía alimentaria.
8. El diagnóstico de los planes nacionales sectoriales de la reforma rural integral constituye la base de la ruta de intervención y será fundamental la participación de la Instancia Especial de Mujeres en el diálogo con las entidades competentes para realizar los ajustes necesarios. Un reto clave es que todas las entidades competentes reconozcan la relevancia de incorporar el enfoque de género en los diferentes componentes de los planes, de acuerdo con los impactos diferenciales específicos, garantizando la participación, el presupuesto y estrategias concretas en sus planes de acción.</t>
  </si>
  <si>
    <t xml:space="preserve">Es necesario que las entidades designen acciones concretas para mujeres firmantes, hay excusas por no tener indicadores concretos cuando el PMI los contiene y el Compes de reincorporación es necesario consolidar los reportes de los Compes con el PMI y el trazador de paz para tener unificacionde politicas de paz para las mujeres. </t>
  </si>
  <si>
    <t>Presupuestal</t>
  </si>
  <si>
    <t>Recomendaciones</t>
  </si>
  <si>
    <t>Existente en  instrumento de planeación con acceso público</t>
  </si>
  <si>
    <t>Nombre del Indicador (existente, nuevo)</t>
  </si>
  <si>
    <t>Tipo de indicador</t>
  </si>
  <si>
    <t>Tipo de acumulación</t>
  </si>
  <si>
    <t>Meta 2026</t>
  </si>
  <si>
    <t>Dependencia</t>
  </si>
  <si>
    <t>Responsable del reporte</t>
  </si>
  <si>
    <t>Correo Electrónico</t>
  </si>
  <si>
    <t>Avance cuantitativo</t>
  </si>
  <si>
    <t>Avance cualitativo</t>
  </si>
  <si>
    <t>Acciones pendientes</t>
  </si>
  <si>
    <t>Cuellos de botella y/o riesgos</t>
  </si>
  <si>
    <t>Acciones de mitigación</t>
  </si>
  <si>
    <t>Observaciones para/de entidades</t>
  </si>
  <si>
    <t>Fecha de último reporte de avance</t>
  </si>
  <si>
    <t>Metodología de medición</t>
  </si>
  <si>
    <t>Fuente(s) de información y verificación</t>
  </si>
  <si>
    <t>Ajuste en Adenda 1 
(CONPES 3932)</t>
  </si>
  <si>
    <t>Consideraciones para Informe</t>
  </si>
  <si>
    <t xml:space="preserve">¿SE CUENTA CON RESPUESTA?
</t>
  </si>
  <si>
    <t>Responsable del diligenciamiento en matriz de excel e informe</t>
  </si>
  <si>
    <t>Implementación</t>
  </si>
  <si>
    <t>Al Gobierno Nacional, crear un Ministerio para la Paz y la Reconciliación que lidere la implementación y articule las instituciones, programas y políticas orientadas al reconocimiento de las víctimas, la generación de condiciones de convivencia y de confianza entre la ciudadanía y de esta con el Estado, y, en general, a la reconciliación. El nuevo ministerio deberá contar con presupuesto y capacidades para coordinar, financiar y escalar las intervenciones en todo el territorio nacional y con otros entes del gobierno y del Estado. Para lo anterior, se deberá fortalecer y garantizar el rol de asesoría y acompañamiento que cumple el Consejo Nacional de Paz y los Consejos Territoriales</t>
  </si>
  <si>
    <t>Desde DAFP se menciona que se está en la construcción de un ecosistema de paz el cual incluiría varios escenarios, por eso se menciona el SIRCAP ya que en el marco del FURAG se están incluyendo temas respecto a la implementación de la política de paz. Paz, memoria y víctimas son las líneas temáticas</t>
  </si>
  <si>
    <t>A todos los actores armados, cumplir con su obligación estricta de respetar los derechos humanos y las normas del Derecho Internacional Humanitario, y a adoptar medidas de prevención para proteger a la población y a los bienes civiles de las hostilidades</t>
  </si>
  <si>
    <t>El 22 de octubre la oficina del Consejero Comisionado responde:  "Atendiendo el compromiso adquirido la OCCP  realizó una reunión con la Consejería de Derechos Humanos para validar los indicadores e información que se manejaba desde dicha dependencia; sin embargo no se encontró que dentro de las competencia de alguna de las dos dependencias se pudiera medir la implementación de la recomendación".
En virtud de lo señalado en el artículo 1.1.1.1. del Decreto 1066 de 2015, corresponde al Ministerio del interior la formulación, adopción, dirección coordinación y ejecución de la política pública en relación con los derechos humanos y el derecho internacional humanitario. Por lo tanto, consideramos respetuosamente que desde la UIAFP debe realizarse la articulación o traslado correspondiente</t>
  </si>
  <si>
    <t>Al Estado, a través del Gobierno Nacional, en cabeza del Presidente y de la Oficina del Alto Comisionado para la Paz, y al ELN, en especial, comprometerse y avanzar en una salida negociada y definitiva al conflicto armado, teniendo en cuenta los avances de las últimas conversaciones (2017-2018)</t>
  </si>
  <si>
    <t>La OCCP en correo del 22 de octubre menciona:
"El mecanismo de participación, se desarrolló a través del Comité Nacional de participación, se encuentra en formulación el indicador que permita medir la implementación del mismo.
Ya se tiene la propuesta que se encuentra pendiente de validación por parte del Consejero Comisionado de Paz"</t>
  </si>
  <si>
    <t>Reparación</t>
  </si>
  <si>
    <t>Al Estado colombiano, a través del Gobierno Nacional, las autoridades territoriales, y el Congreso de la República, mediante un debate amplio con garantías de participación para las víctimas y sus organizaciones, realizar, bajo el principio de no regresividad, los ajustes de política, normativos e institucionales necesarios –especialmente a la Ley de Víctimas y Restitución de Tierras y los Decretos Ley Étnicos– para garantizar una reparación integral, diferenciada y transformadora de las víctimas del conflicto, en un tiempo razonable, y superar los escenarios de exclusión, pobreza y desigualdad histórica de la población víctima</t>
  </si>
  <si>
    <t>Sin observaciones en la matriz de trabajo con las entidades</t>
  </si>
  <si>
    <t>Reconocer como víctimas a los excombatientes de grupos armados ilegales que hayan sufrido graves violaciones a los derechos humanos o infracciones al DIH, incluyendo a las víctimas de violencias sexuales y reproductivas, y acordar las medidas para su reparación con enfoque diferencial en el marco del proceso de reincorporación o reintegración</t>
  </si>
  <si>
    <t>Participación</t>
  </si>
  <si>
    <t>Al Estado Colombiano y al Gobierno Nacional, con acompañamiento del Ministerio Público, garantizar el cumplimiento de los compromisos derivados de los procesos de diálogo e interlocución con la ciudadanía y adoptar mecanismos para el seguimiento y la rendición pública y periódica de cuentas sobre su avance y sus dificultades</t>
  </si>
  <si>
    <t xml:space="preserve">
El reporte no se encuentra con rezago  (periodicidad anual). Sin embargo, se solicita facilitar información adicional sobre los informes de implementación de la ley estatutaria por medio de la cual se adopta el estatuto de la oposición política y algunos derechos de las organizaciones políticas independientes, aprobada y en implementación, hasta diciembre de 2024</t>
  </si>
  <si>
    <t>La creación de capacidades e instancias formales e informales de participación y diálogo en todas las instituciones como mecanismo de prevención y manejo de la conflictividad social.</t>
  </si>
  <si>
    <t>Mensajes públicos de las autoridades del Estado del más alto nivel de respeto y respaldo a las manifestaciones legítimas de protesta social, y de rechazo a la violencia como medio de resolución de la conflictividad social</t>
  </si>
  <si>
    <t>Medidas para evitar el uso del sistema penal y las acciones policivas y otras normativas como mecanismos de represión de las movilizaciones y protestas sociales pacíficas y legítimas, y de la labor de las personas y medios de comunicación que ejercen la libertad de expresión y de prensa. Se debe garantizar, así mismo, el derecho a la información a través de capacitaciones, entrenamientos, sensibilización y pedagogía sobre el acompañamiento y la garantía de la protesta social como derecho. Estos deben incorporar un enfoque étnico, de género y de derechos de las mujeres</t>
  </si>
  <si>
    <t>Al Gobierno Nacional, establecer un espacio de diálogo y concertación con las organizaciones campesinas para acordar las reformas normativas e institucionales que se consideren necesarias para garantizar el reconocimiento del sujeto campesino, su igualdad material y su participación activa y efectiva en los asuntos que les afectan. Estas reformas incluyen, entre otras, la adopción de la Declaración de la ONU sobre los Derechos de los Campesinos, medidas para el fortalecimiento político del movimiento campesino, y campañas contra la estigmatización de sus liderazgos y organizaciones</t>
  </si>
  <si>
    <t>El MADR no remitió indicador, pero remitió avances respecto a la temática a través de correo electrónico del 3 de septiembre</t>
  </si>
  <si>
    <t>Al Gobierno Nacional y el Congreso de la República, concertar y priorizar con los pueblos étnicos los ajustes normativos e institucionales para garantizar los derechos consagrados en la Constitución Política de 1991. Para avanzar en esto se requiere</t>
  </si>
  <si>
    <t>Drogas</t>
  </si>
  <si>
    <t>Al Estado colombiano, a través del Gobierno Nacional y el Congreso de la República, a la Fiscalía General de la Nación y a la Rama Judicial, incluyendo al Consejo Superior de la Judicatura, implementar un cambio sustancial en la política de drogas, teniendo en cuenta la evidencia, que incluya superar el prohibicionismo y transitar a la regulación de los mercados de droga. Este cambio debe dejar atrás el abordaje del problema de las drogas como un asunto de seguridad nacional y debe contribuir a desmilitarizar la relación entre el Estado y la ciudadanía. Lo anterior debe darse sobre la base del respeto a los principios constitucionales y de las obligaciones adquiridas por el Estado en el marco del Derecho Internacional de los Derechos Humanos. Además, debe basarse en principios como la reducción de riesgos y daños, la salud pública, el desarrollo sostenible, la participación, la descentralización, el enfoque territorial/regional y el enfoque diferencial</t>
  </si>
  <si>
    <t>Esta recomendación se cumplió con la expedición de la nueva política de drogas</t>
  </si>
  <si>
    <t>Al Gobierno Nacional, a través del Ministerio de Relaciones Exteriores, reformular su política internacional frente a las drogas, en particular con el Gobierno de los Estados Unidos, para ajustarla a una nueva visión que permita avanzar hacia la regulación legal y hacer más transparente el campo de acción de las agencias extranjeras en Colombia</t>
  </si>
  <si>
    <t>Al Presidente de la República, priorizar la investigación, el juzgamiento y la sanción en Colombia al momento de decidir sobre solicitudes de extradición de personas procesadas que puedan contribuir a esclarecer fenómenos criminales, violaciones a los DDHH, infracciones al DIH y corrupción a gran escala, para así dar garantías a la satisfacción de los derechos de las víctimas</t>
  </si>
  <si>
    <t>Luego de varias reuniones con entre la dirección de Asuntos Internacionales del MJD, DNP y UIAFP se concluyó que no resulta viable la formulación de un indicador de gestión frente al tema de extradiciones por las siguientes razones:
- A la fecha de hoy, no hay casos que se enmarquen en esta recomendación. No todas las solicitudes de extradición, pueden tener un impacto dentro de la
implementación del Acuerdo Final de Paz.
- El número de casos depende de las particularidades de cada caso concreto y del número de solicitudes que otros países puedan presentar, en el marco de los
artículos 491 y siguientes de la Ley 906 de 2004.
Finalmente, es válido señalar que, la extradición como mecanismo de cooperación judicial internacional entre los países, en su lucha contra la criminalidad y la impunidad, no se considera un obstáculo para efectos de llevar a cabo los procesos judiciales en Colombia, debido a que las autoridades cuentan con mecanismos de asistencia judicial en materia penal, a través de las cuales pueden asegurar la comparecencia de las procesados a través de medios virtuales o presenciales, según las posibilidades en cada caso concreto.
Así mismo, una vez la persona extraditada termine su proceso en el exterior, puede ser requerida por los asuntos judiciales que tenga pendientes, a través de los mecanismos legales de cooperación entre los países.</t>
  </si>
  <si>
    <t>Al Gobierno nacional y al Congreso de la República, impulsar y realizar los ajustes normativos e institucionales que sean necesarios para poner en marcha una comisión transitoria de esclarecimiento e investigación independiente e internacional o mixta (nacional e internacional) para impulsar la investigación y esclarecer la verdad de los hechos del narcotráfico y de la criminalidad organizada asociada a este y sus redes de apoyo. Particularmente, esta investigaría todos los hechos de (i) violencia sistemática que sean graves violaciones a derechos humanos o infracciones al DIH o (ii) corrupción pública y privada a mediana y gran escala, y todos los delitos que contribuyan o estén asociados a la comisión de estos hechos, incluidos aquellos relacionados con finanzas criminales y economías ilegales. El mecanismo deberá estar orientado a judicializar a los máximos responsables y contribuir al desmantelamiento de las organizaciones criminales. Dicha comisión documentaría, a través de su investigación, macro casos priorizados con el objetivo de fortalecer la labor de investigación y coadyuvar la acusación de la Unidad Especial de Investigación (UEI) de la Fiscalía General de la Nación, creada por el Acuerdo Final de Paz</t>
  </si>
  <si>
    <t>Seguridad</t>
  </si>
  <si>
    <t>Al Gobierno Nacional y al Congreso de la República adoptar una nueva visión de seguridad para la construcción de paz, enmarcada en el enfoque de seguridad humana, que se centre en la protección de la vida de las personas y las comunidades sobre la base del respeto del principio de pluralismo democrático y del principio de la dignidad humana. Esta nueva visión debe concebir la seguridad como un bien público que debe ser garantizado exclusivamente por el Estado a todas las personas sin discriminación; tener en cuenta y atender las realidades territoriales y de las poblaciones con enfoque étnico, etario, de género y de derechos de las mujeres, reconocer a las autoridades étnicas y sus instituciones; y superar el paradigma de la guerra y el enemigo, y el modelo de la guerra contra las drogas.
En ese marco, se deben liderar diálogos plurales y territoriales, que cuenten con miembros de la fuerza pública, las autoridades locales, incluyendo las autoridades étnicas, y con la participación de las comunidades, sus organizaciones y otros sectores. Esto con el fin de afianzar la nueva visión de seguridad y contribuir a la construcción y reconstrucción de la confianza entre la ciudadanía y las instituciones que hacen parte del sector de seguridad y defensa</t>
  </si>
  <si>
    <t>Esta recomendación ya se cumplió, a partir de la expedición de la "Política de Seguridad y Convivencia Ciudadana 'Garantías para la Vida y la Paz 2022-2026'", la cual se centra en la seguridad humana y la prevención de conflictos, como un nuevo enfoque de seguridad, desarrollada a partir del diálogo social enfocado en la paz</t>
  </si>
  <si>
    <t>Revisar y ajustar la doctrina de las Fuerzas Militares y de la Policía, teniendo en cuenta los ajustes a roles y misiones y la nueva visión de seguridad, a través de un proceso transparente y público</t>
  </si>
  <si>
    <t>El Ministerio de Defensa respondió respecto a esta recomendación: Tras un cuidadoso análisis, la recomendación 40.4 no será viable de implementar en el actual periodo gubernamental. Las recomendaciones en cuestión abarcan la no participación de la fuerza pública en labores sociales o de construcción de obras civiles que puedan comprometer o poner en riesgo a la población civil, la exclusión de personas desmovilizadas o desvinculadas de grupos armados ilegales en operaciones militares o de inteligencia, especialmente cuando se trata de menores de edad desvinculados, y la prevención de involucrar a la población civil en redes de apoyo a dichas operaciones, siguiendo los principios de exclusividad, distinción y autonomía de la sociedad civil.
En relación con esto, es preciso señalar que la Presidencia de la República ha instruido el fortalecimiento del Comando de Ingenieros y las labores de infraestructura que este realiza como parte esencial de la estrategia de conectividad en territorios de difícil acceso, los cuales carecen de los recursos necesarios para desarrollar tales proyectos. Esta medida busca promover la integración y el desarrollo territorial, entendiendo que la construcción de infraestructura vital puede requerir la intervención de la fuerza pública en apoyo a las comunidades locales.
Por otra parte, en lo concerniente a la protección de niños, niñas y adolescentes desvinculados de grupos armados ilegales, es importante resaltar que tanto la legislación colombiana como las directrices internas de la Fuerza Pública establecen prohibiciones explícitas contra su participación en actividades de inteligencia o militares. Esta postura ha sido reiterada enfáticamente por el Ministro de Defensa y el Comandante General de las Fuerzas Militares, asegurando que se respetan y cumplen las normativas vigentes que salvaguardan los derechos de los menores.
Adicionalmente, respecto a la población en proceso de reincorporación y desmovilizados, el Ministerio enfatiza su compromiso con la legislación vigente, que regula de manera estricta su participación en la vida civil y prohíbe su involucramiento en actividades militares o de inteligencia. Esta política subraya el respeto a los principios de legalidad, protección a la población civil y el compromiso con los derechos humanos que guían las operaciones de la fuerza pública</t>
  </si>
  <si>
    <t>Ajustar la estructura de las Fuerzas Militares y la Policía para que esta sea acorde con los cambios realizados a partir de la nueva visión de seguridad</t>
  </si>
  <si>
    <t>El Ministerio de Defensa respondió el 9 de octubre respecto a esta recomendación:
Requiere revisar el tamaño y el presupuesto destinado a cada fuerza integrante de las Fuerzas Militares y a la Policía para asegurar que estos sean adecuados a las necesidades institucionales y operacionales conforme a una nueva visión de seguridad, implicando una reducción gradual de las Fuerzas Militares y un aumento del personal de la Policía Nacional, se presenta como inadecuada dadas las actuales directrices presidenciales y condiciones de seguridad pública y ciudadana.
En este contexto, el Ministerio de Defensa informa que, acorde con la instrucción presidencial de fortalecer la capacidad de respuesta de seguridad del país, se ha decidido no proceder con las acciones sugeridas por el indicador. En su lugar, mediante el Decreto 2257 de 2023, se ha aprobado un aumento en la planta de soldados profesionales de 16.000 miembros durante este periodo de Gobierno, reafirmando el compromiso con el fortalecimiento de las Fuerzas Militares y la Policía Nacional para atender las necesidades actuales en materia de seguridad.</t>
  </si>
  <si>
    <t>Al Gobierno Nacional y al Congreso de la República, en caso de tratados internacionales, someter los acuerdos de cooperación internacional en materia militar a procedimientos de debate público y transparente en el que participe la ciudadanía y los organismos de control según sus competencias. En particular, se deberán someter a este debate aquellos que brinden inmunidad a agentes extranjeros sobre violaciones de derechos humanos e infracciones al DIH cometidos en Colombia</t>
  </si>
  <si>
    <t>El Ministerio de Defensa respondió respecto a esta recomendación:
Todos los tratados internacionales deben ser tramitados por el Congreso de la República, espacio en el cual se pueden convocar las audiencias públicas y otro tipo de escenarios para escuchar a la ciudadanía. No es de la órbita del Ministerio de Defensa organizar o agenciar este tipo de discusiones con sociedad civil</t>
  </si>
  <si>
    <t>RRI</t>
  </si>
  <si>
    <t>Al Gobierno Nacional, con el liderazgo del Ministerio de Interior, y al Congreso de la República, a las autoridades territoriales, incluyendo autoridades étnicas, profundizar el proceso de descentralización y la autonomía territorial, y reconsiderar la organización político-administrativa del país para que se dé efectivamente un debate en torno a la equidad territorial y al bienestar a nivel local y regional. Lo anterior, debe hacerse teniendo en cuenta las conclusiones y recomendaciones de la Misión de ordenamiento territorial</t>
  </si>
  <si>
    <t>Al Gobierno nacional y al Congreso de la República formular una legislación sobre acumulación indebida de baldíos, que contemple un tratamiento diferenciado para los sujetos de especial protección constitucional según su grado de vulnerabilidad, el tiempo y el modo de ocupación, entre otros criterios de equidad, y las características agroecológicas del predio. Esta debe ofrecer incentivos a ocupantes irregulares para que contribuyan a la recuperación, reversión o regularización de baldíos</t>
  </si>
  <si>
    <t>La ANT a través de correo electrónico del 13 de septiembre responde: 
Con respecto a este compromiso, se remite el documento del Seguimiento al Plan Actualizado de recuperación de Baldíos – PARB, el cual fue presentado en la vigencia 2024 con respecto de las acciones en cumplimiento de la Sentencia SU 288, cuyo tema central es el manejo de Baldíos</t>
  </si>
  <si>
    <t>Al Congreso de la República, Gobierno Nacional y gobiernos y concejos municipales, diseñar y ejecutar un plan de fijación y cobro del impuesto predial basado en el principio de progresividad, que aumente efectivamente el recaudo fiscal de los municipios, contribuya a una distribución más equitativa de la tierra y fomente la protección y el uso adecuado de ecosistemas y recursos naturales, y la producción ambientalmente sostenible de alimentos. Para lo anterior, se recomienda crear un sistema de incentivos que recompensen el aumento efectivo del recaudo por parte de las entidades territoriales</t>
  </si>
  <si>
    <t>Al Congreso de la República y al Gobierno Nacional, ratificar el Acuerdo de Escazú como herramienta para reforzar la protección ambiental y de los derechos humanos a través de garantías de acceso efectivo y oportuno a la información, una participación pública incidente, la protección a los líderes y lideresas ambientales y el acceso a la justicia en estos asuntos</t>
  </si>
  <si>
    <t>Sin observaciones en la matriz de trabajo con las entidades</t>
  </si>
  <si>
    <t>Al Gobierno Nacional y al Congreso de la República, crear las políticas y realizar los ajustes normativos necesarios para prevenir, mitigar y reparar las violaciones de derechos humanos, ambientales y territoriales relacionadas con las actividades empresariales y de negocios, especialmente en contextos de violencia generalizada y de conflicto armado interno</t>
  </si>
  <si>
    <t>Acelerar la implementación de la Reforma Rural Integral, garantizando el enfoque territorial de los Planes Nacionales Sectoriales y la participación efectiva de las comunidades</t>
  </si>
  <si>
    <t>Por concenso en la mesa, se debe realizar el cambio de la entidad líder, a la entidad cabeza del sector.
Para esta recomendación se acordó con el Comité de Seguimiento y Monitoreo, que se hará uso de la bateria de indicadores de los PNS</t>
  </si>
  <si>
    <t>Realizar los ajustes necesarios a la institucionalidad del orden local y nacional encargada de los distintos aspectos del desarrollo territorial –i.e., el uso adecuado del territorio según la oferta ambiental, el ordenamiento y la mejor distribución de la propiedad rural, y la provisión de bienes y servicios públicos–-, de manera tal que se garantice la coordinación y la articulación entre las tres dimensiones que la componen. También se debe garantizar la capacidad presupuestal y operativa para atender las necesidades de inclusión social y productivas de la población directamente en el territorio. Esto debe hacerse en diálogo permanente con las comunidades y autoridades territoriales</t>
  </si>
  <si>
    <t>Al Estado, en general, y en particular al Gobierno Nacional, el Congreso de la República, el Ministerio Público, y la Fiscalía General de la Nación, concertar con las organizaciones de Derechos Humanos y de víctimas medidas urgentes para prevenir y responder a nuevos ciclos de despojo de tierras y de desterritorialización, teniendo en cuenta lecciones aprendidas en la protección y restitución de tierras y de derechos territoriales; la tipificación, investigación, juzgamiento y sanción de delitos asociados al despojo, el desplazamiento forzado, el confinamiento y las finanzas criminales; las sanciones disciplinarias y otras de carácter administrativo; el monitoreo de graves violaciones a los Derechos Humanos; y la acción coordinada entre distintas instituciones para estos efectos</t>
  </si>
  <si>
    <t>A las entidades que constituyen el Sistema Nacional de Atención y Reparación Integral de Víctimas (SNARIV) y a la UARIV como su coordinadora, o quien haga sus veces, poner en marcha un plan de choque para darle cumplimiento oportuno y efectivo a las sentencias de restitución</t>
  </si>
  <si>
    <t>En correo del 11 de octubre la URT manifiesta:
En el marco del cumplimiento de lo ordenado a la Unidad de Restitución de tierras en la sentencia T-120 de 2024, según la cual se ordena “[…] a la Unidad para la Atención y Reparación Integral a las Víctimas (UARIV) y a la Unidad Administrativa Especial de Gestión de Restitución de Tierras Despojadas (Unidad de Restitución Tierras) que, […] diseñen conjuntamente un manual o protocolo de acción para consolidar espacios interinstitucionales de trabajo con las demás entidades que participan en la política de restitución de tierras”, la Unidad señala que se encuentra actualmente en el periodo de socialización y concertación final de un acto administrativo, elaborado conjuntamente con la UARIV, que pondrá en funcionamiento el protocolo para hacer seguimiento al cumplimiento de órdenes judiciales en sentencias de restitución. En la actualidad se adelanta un trámite para solicitar prórroga ante la Corte, de tal manera que se pueda finalizar la socialización del acto administrativo con las entidades competentes, y hacer su lanzamiento en noviembre de 2024. Dentro del protocolo se tiene previsto la construcción de un indicador que se alimente de la información del Consejo Superior de la Judicatura; y la creación de un sistema de gestión de información o de interoperabilidad de los sistemas de información, para hacer seguimiento al cumplimento de órdenes.</t>
  </si>
  <si>
    <t>Al Ministerio de Educación, Secretarías de Educación certificadas e instituciones educativas, promover al interior de las instituciones educativas el desarrollo de pactos para la paz, de manera que se promueva la diversidad, la pluralidad, el cuidado de la vida y la igualdad de dignidades, con participación de diferentes actores de las comunidades e instituciones educativas. Garantizar que en su desarrollo se hagan reflexiones sobre los valores que permiten la convivencia y se plasmen compromisos por la igualdad de género, la desestructuración del patriarcado y el rechazo a cualquier tipo de discriminación y estigmatización. Con base en los pactos que se hagan a nivel territorial, elaborar y firmar un pacto educativo nacional como compromiso desde la educación en la construcción de paz</t>
  </si>
  <si>
    <t>No hay indicador asociado a la recomendación, esta se puede cumplir a través de diferentes acciones implementadas por el MEN</t>
  </si>
  <si>
    <t>RnA.10</t>
  </si>
  <si>
    <t>La creación por parte del Estado colombiano de una Comisión Histórica de la Verdad para los pueblos indígenas, negro, afrocolombiano, raizal, palenquero y rrom, que recupere la memoria oral e histórica de los pueblos étnicos del país. Estos informes deben ser conocidos y difundidos en la sociedad nacional y en el sistema educativo del país como una contribución al reconocimiento y conocimiento de sus culturas, así como al reconocimiento de los daños históricos vividos por estas poblaciones a lo largo de la historia del país, lo que contribuirá a prevenir daños futuros</t>
  </si>
  <si>
    <t>RnA.17</t>
  </si>
  <si>
    <t>Promover activamente el acceso de los pueblos étnicos a los espacios y oportunidades sociales y económicas relacionados con la educación, el empleo y demás derechos sociales, como forma de contrarrestar la discriminación, el trato colonial y el racismo estructural. Para ello, se sugieren acciones concretas: a) programas y oportunidades específicas de acceso a la educación para pueblos étnicos; b) medidas diferenciales para promover eficazmente el acceso de los pueblos étnicos a oportunidades laborales, y c) otras medidas y acciones de inclusión que contrarresten de manera eficaz las desventajas históricas derivadas de la discriminación y el racismo</t>
  </si>
  <si>
    <t>RnA.2</t>
  </si>
  <si>
    <t>Avanzar en el programa de asentamiento, retorno, devolución y restitución de los territorios del pueblo indígena Nukak y del pueblo Embera Katío del Alto San Jorge, Resguardo Cañaveral, así como  del territorio de los consejos comunitarios del Alto Mira y Frontera, Curvaradó y Jiguamiandó</t>
  </si>
  <si>
    <t>RnA.5</t>
  </si>
  <si>
    <t>Garantizar el acceso, la calidad, pertinencia y permanencia de la infancia y la juventud en la educación para asegurar trayectorias educativas completas y contribuir al desarrollo de proyectos de vida con enfoque diferencial</t>
  </si>
  <si>
    <t>RnA.7</t>
  </si>
  <si>
    <t>Generar e implementar políticas y medidas que contribuyan al goce efectivo de derechos por parte de las mujeres de los pueblos étnicos, quienes se han visto expuestas a múltiples discriminaciones, y cerrar las brechas en términos de acceso a sus derechos. Estas políticas deben ser desarrolladas desde un enfoque de derechos, antirracista, de género y con participación de las mujeres y personas LGBTIQ+ pertenecientes a los pueblos étnicos</t>
  </si>
  <si>
    <t>RnA.9</t>
  </si>
  <si>
    <t>La creación de un sistema de información para unificar los datos institucionales sobre las víctimas colectivas e individuales del conflicto armado –desagregando  por cada uno de los pueblos étnicos, género, edad y territorios, entre otros– y los responsables, su situación sobre el acceso a la justicia y la documentación de los impactos. Esto servirá para tomar decisiones de política pública en lo que respecta a la atención prioritaria de las víctimas.  Asimismo, se deben realizar esfuerzos para documentar la información sobre los miembros de las comunidades étnicas que hayan participado como combatientes de manera voluntaria o reclutados en el marco del conflicto armado. El sistema de información deberá contar con la articulación interinstitucional del Estado y de las autoridades étnicas, y con el seguimiento de las entidades de control para el avance de las investigaciones y de políticas sobre la situación de las víctimas de los pueblos étnicos. Igualmente, deberá ser creado consultando a los pueblos étnicos y con su participación</t>
  </si>
  <si>
    <t>Al Gobierno Nacional, a través del Ministerio de Educación y las secretarías de educación certificadas, con participación amplia de las comunidades educativas y la asesoría de personas expertas, nacionales e internacionales, realizar los ajustes normativos, institucionales y presupuestales necesarios para que el sistema educativo implemente una estrategia pertinente y efectiva para la formación de sujetos capaces de vivir en paz con énfasis en elementos de ciudadanía, reconciliación, habilidades socioemocionales y educación en derechos humanos, que incluya enfoques interculturales, de género y de derechos de las mujeres. En ese marco, se recomienda:</t>
  </si>
  <si>
    <t>Ministerio de Educación Nacional</t>
  </si>
  <si>
    <t>Educación</t>
  </si>
  <si>
    <t>PND</t>
  </si>
  <si>
    <t>Sumatoria de orientadores escolares en municipios PDET</t>
  </si>
  <si>
    <t>Sumatoria de los establecimientos educativos que implementan evaluación de formación integral y de educación CRESE con enfoques étnicos y poblacionales, a través de los resultados de la evaluación de las pruebas SABER y SER</t>
  </si>
  <si>
    <t>Sumatoria de número de establecimientos educativos cuyos estudiantes participan en algún proceso de formación integral (artes, deportes, ciencia y tecnología) y que después de un proceso de formación y acompañamiento con tutores de PTA, implementan estrategias pedagógicas CRESE</t>
  </si>
  <si>
    <t>A los medios de comunicación públicos, privados, alternativos y comunitarios e instituciones educativas con programas de comunicación social, llevar a cabo un diálogo nacional para definir estrategias que permitan fortalecer el papel de los medios de comunicación y el oficio periodístico en la construcción de una cultura para la paz y en la garantía del derecho a la información como parte del derecho a la verdad.</t>
  </si>
  <si>
    <t>PMI</t>
  </si>
  <si>
    <t>F.413</t>
  </si>
  <si>
    <t xml:space="preserve">Sumatoria del número de emisoras produciendo y emitiendo contenidos de pedagogía del Acuerdo Final y avances de la implementación </t>
  </si>
  <si>
    <t>B.E.7</t>
  </si>
  <si>
    <t>Trabajadores y trabajadoras, comunicadores y comunicadoras y operadores y operadoras de los medios comunitarios de los pueblos étnicos que reciben capacitación técnica adecuada culturalmente.</t>
  </si>
  <si>
    <t>(Número de trabajadores y trabajadoras, comunicadores y comunicadoras y operadores y operadoras de los medios comunitarios de los pueblos étnicos, que reciben capacitación técnica adecuada culturalmente/Número de trabajadores y trabajadoras, comunicadores y comunicadoras y operadores y operadoras de los medios comunitarios de los pueblos étnicos) * 100</t>
  </si>
  <si>
    <t>B.141</t>
  </si>
  <si>
    <t>Estímulos asignados, a través de concursos públicos y transparentes, a la financiación para la producción y divulgación de contenidos orientados a fomentar la cultura de paz con justicia social y reconciliación por parte de los medios de interés público y comunitarios</t>
  </si>
  <si>
    <t>(Número de estímulos asignados o entregados/número de solicitudes que cumplen requisitos)*100</t>
  </si>
  <si>
    <t>B.138</t>
  </si>
  <si>
    <t>Plan de capacitación técnica de trabajadores y trabajadoras de los medios comunitarios, y  la formación y capacitación de comunicadores y comunicadoras y de operadores y operadoras de medios de comunicación, diseñado e implementado; con enfoque de género</t>
  </si>
  <si>
    <t>Porcentaje de avance anual de implementación del plan de capacitación técnica para trabajadores y trabajadoras, comunicadores y comunicadoras y operadores y operadoras de los medios comunitarios, incorporando un enfoque de género; en función del cumplimiento de las actividades definidas.</t>
  </si>
  <si>
    <t>C.208.N</t>
  </si>
  <si>
    <t>Avance en los planes de reincorporación individuales y colectivos</t>
  </si>
  <si>
    <t>C.E.11.N</t>
  </si>
  <si>
    <t>Planes Comunitarios de Armonización ejecutados en la vigencia.</t>
  </si>
  <si>
    <t>(Sumatoria del puntaje de avance de cada persona y colectivo que participa en el Programa de Reincorporacion Integral/Total de personas y colectivos que participan en el Programa de Reincorporacion Integral) * 100%</t>
  </si>
  <si>
    <t>RnA.3</t>
  </si>
  <si>
    <t>Dar las garantías necesarias para la reincorporación económica, social y política de excombatientes de las FARC-EP con la creación de un programa de armonización para excombatientes de pueblos étnicos que garantice la puesta en marcha de las medidas para la reincorporación con enfoque diferencial, de género y étnico, y con acciones que den celeridad al acceso a tierras para vivienda y proyectos productivos, así como de sostenibilidad, ya sean individuales o colectivos.</t>
  </si>
  <si>
    <t>Al Gobierno Nacional, a las autoridades territoriales y al Congreso de la República, garantizar el cumplimiento pleno e integral del Acuerdo Final de Paz, desarrollando un plan de impulso a la implementación de todos los puntos del Acuerdo con enfoque territorial, étnico, de género y de derechos de las mujeres. Esto debe hacerse sobre la base de un diálogo amplio con las instituciones, las instancias de seguimiento creadas en virtud del Acuerdo, con las autoridades territoriales y étnicas y las organizaciones de la sociedad civil nacionales y locales que han venido haciendo seguimiento a la implementación y que permita, entre otros</t>
  </si>
  <si>
    <t>C.MT.7.N</t>
  </si>
  <si>
    <t>Reducción de afectaciones a firmantes de paz</t>
  </si>
  <si>
    <t>Número de afectaciones a firmantes de paz</t>
  </si>
  <si>
    <t>C.461</t>
  </si>
  <si>
    <t>Plan Estratégico de Seguridad y Protección, elaborado y en funcionamiento</t>
  </si>
  <si>
    <t>(Número de líneas estratégicas del Plan en implementación durante el periodo t/ Número de líneas estratégicas del Plan
formuladas)*100</t>
  </si>
  <si>
    <t>C.249</t>
  </si>
  <si>
    <t>Sumatoria de Informes de implementación del programa de protección integral para los integrantes del nuevo partido político</t>
  </si>
  <si>
    <t>A.11</t>
  </si>
  <si>
    <t>Jurisdicción Agraria en operación</t>
  </si>
  <si>
    <t>Al Gobierno Nacional y autoridades territoriales, promover espacios de diálogo deliberativo que garanticen que las políticas públicas respondan a las necesidades ciudadanas, fortalezcan la legitimidad y la confianza institucional</t>
  </si>
  <si>
    <t>Departamento Nacional de Planeación</t>
  </si>
  <si>
    <t>Planeación</t>
  </si>
  <si>
    <t>B.447</t>
  </si>
  <si>
    <t>Sumatoria del porcentaje de avance en las actividades desarrolladas para la elaboración del documento para el fortalecimiento de la Planeación Democrática y Participativa.</t>
  </si>
  <si>
    <t>B.353</t>
  </si>
  <si>
    <t>Al Estado colombiano, bajo el liderazgo del Gobierno Nacional, y del Congreso de la República realizar los ajustes normativos, institucionales, culturales y políticos necesarios para dar garantías al ejercicio de la movilización y la protesta como derecho y a la primacía del diálogo amplio y plural como respuesta a la misma
 Lo anterior, sobre la base de un diálogo que promueva en la sociedad en su conjunto una comprensión de la conflictividad social y las manifestaciones derivadas de la misma, como una dinámica legítima y propia de la democracia y que permita concertar las medidas necesarias teniendo en cuenta los avances y recomendaciones realizadas por las Cortes, organizaciones de derechos humanos y organismos intergubernamentales y el espacio de diálogo nacional llevado a cabo en cumplimiento del Acuerdo Final de Paz. Las garantías deberán incluir, entre otras:</t>
  </si>
  <si>
    <t>B.135</t>
  </si>
  <si>
    <t xml:space="preserve">Sumatoria de medidas y normativa revisada que regula la movilización y la protesta pacífica, modificada según sea necesario </t>
  </si>
  <si>
    <t>Al Estado colombiano, la sociedad en general, Gobierno Nacional, a las autoridades territoriales incluyendo las autoridades étnicas, al Consejo Nacional de Paz, a los Consejos Territoriales de paz, a los partidos políticos y, a las organizaciones sociales, con acompañamiento del Ministerio Público, promover diálogos locales y regionales que incentiven la participación de los diversos sectores sobre los intereses y el rol que estos han desempeñado en el conflicto armado, y rechazar definitivamente la violencia como medio de resolución de conflictos, Lo anterior, en el marco de la construcción de un Pacto Nacional de rechazo a la violencia y un compromiso de exclusión de las armas de la política</t>
  </si>
  <si>
    <t>B.144</t>
  </si>
  <si>
    <t>Política pública de convivencia, reconciliación, tolerancia y no estigmatización, diseñada con asesoría del consejo nacional de paz, reconciliación y convivencia, implementada</t>
  </si>
  <si>
    <t>Sumatoria de Políticas públicas de convivencia, reconciliación, tolerancia y no estigmatización, diseñadas con asesoría del consejo nacional de paz, reconciliación y convivencia, implementadas.</t>
  </si>
  <si>
    <t>Al Gobierno Nacional en cabeza del Ministerio del Interior adoptar las medidas necesarias para brindar garantías con enfoque diferencial para los líderes y lideresas, defensores y defensoras de derechos humanos, excombatientes, así como la oposición política y social, sobre la base del diálogo y consenso con los diferentes sectores o grupos a través de mecanismos existentes o nuevos</t>
  </si>
  <si>
    <t>B.446</t>
  </si>
  <si>
    <t>Programa de protección individual y colectiva de líderes y lideresas de organizaciones y movimientos sociales y defensores y defensoras de derechos humanos fortalecida</t>
  </si>
  <si>
    <t>(Número de lideres sociales con medidas de protección de competencias de la UNP implementadas dentro de los términos establecidos en el procedimiento de Implementación de Medidas de Protección / Número de lideres sociales identificados con riesgo extraordinario, extremo o inminente con medidas de protección a implementar por la UNP) x 100</t>
  </si>
  <si>
    <t>Al Gobierno Nacional y al Congreso de la República, avanzar en un Estatuto de derechos y garantías para las organizaciones y movimientos sociales –en particular las organizaciones de base de grupos históricamente marginalizados (mujeres, personas LGBTIQ+, pueblos étnicos, campesinos y campesinas)–, que permita reconocer, fortalecer y garantizar su incidencia en asuntos públicos</t>
  </si>
  <si>
    <t>B.122</t>
  </si>
  <si>
    <t>Sumatoria de informes de implementación de la ley estatutaria por medio de la cual se adopta el estatuto de la oposición política y algunos derechos de las organizaciones políticas independientes, aprobada y en implementación</t>
  </si>
  <si>
    <t>B.152</t>
  </si>
  <si>
    <t>Plan de apoyo a la creación y promoción de veedurías ciudadanas y observatorios de transparencia, diseñado e implementado</t>
  </si>
  <si>
    <t>Porcentaje de avance en las acciones de diseño e implementación del Plan de apoyo a la creación y promoción de veedurías
ciudadanas y observatorios de transparencia</t>
  </si>
  <si>
    <t>Unidad Nacional de Protección</t>
  </si>
  <si>
    <t>C.250</t>
  </si>
  <si>
    <t xml:space="preserve">Subdirección especializada de seguridad y protección en la UNP en funcionamiento </t>
  </si>
  <si>
    <t>(Número de solicitudes de protección tramitadas en la Subdirección Especializada de Seguridad y Protección a nivel nacional / Total de solicitudes allegadas a la Subdirección Especializada de Seguridad y Protección a nivel nacional) x 100</t>
  </si>
  <si>
    <t>RnA.4</t>
  </si>
  <si>
    <t>Fomentar la convivencia democrática con base en el respeto del pluralismo, la diversidad y la igualdad de dignidades. Para ello se sugieren acciones específicas: a) desarrollar de campañas pedagógicas y comunicativas para promover relaciones sociales y políticas sin estigmatización, trato colonial, racismo (valoración positiva de la diversidad étnica y cultural de la nación) ni discriminación; b) promover un diálogo nacional que permita reflexionar sobre procesos que fortalezcan el papel de los medios de comunicación en la defensa del respeto a la diversidad, la igualdad de dignidades y la pluralidad.</t>
  </si>
  <si>
    <t>B.G.4</t>
  </si>
  <si>
    <t>Estrategia de no estigmatización a grupos en condiciones de vulnerabilidad o discriminados como las mujeres, los pueblos y comunidades étnicas, población LGTBI, los jóvenes, niños y niñas y adultos mayores, las personas en condición de discapacidad, las minorías políticas y las minorías religiosas.</t>
  </si>
  <si>
    <t>Sumatoria de estrategias de no estigmatización a grupos en condiciones de vulnerabilidad o discriminados como las mujeres, los pueblos y comunidades étnicas, población LGTBI, los jóvenes, niños y niñas y adultos mayores, las personas en condición de discapacidad, las minorías políticas y las minorías religiosas.</t>
  </si>
  <si>
    <t>E.G.2</t>
  </si>
  <si>
    <t>Mujeres Víctimas con atención y/o acompañamiento psicosocial para la recuperación emocional de acuerdo a la línea de atención diferenciada a mujeres y grupos étnicos</t>
  </si>
  <si>
    <t>Sumatoria de  mujeres víctimas plenamente identificadas con atención psicosocial</t>
  </si>
  <si>
    <t>E.E.4</t>
  </si>
  <si>
    <t xml:space="preserve">Número de víctimas indígenas, negras, afrodescendientes, raizales, palenqueras y Rrom que producto de un proceso de socialización y sensibilización apropiado culturalmente se vinculan y acceden a la atención psicosocial con pertinencia cultural, con perspectiva de mujer, familia y generación acorde a los decretos ley 4633, 4634 y 4635 en el marco de los módulos étnicos y la ruta de atención integral en salud para víctimas indígenas / Número de víctimas indígenas, egras, afrodescendientes, raizales, palenqueras y Rrom que producto de un proceso de socialización y sensibilización apropiado culturalmente solicitan la atención psicosocial con pertinencia cultural, con perspectiva de mujer, familia y generación acorde a los decretos ley 4633, 4634 y 4635 en el marco de los módulos étnicos y la ruta de atención integral en salud para víctimas indígenas. </t>
  </si>
  <si>
    <t>Implementar, en consulta y con la participación de los pueblos, un plan específico y participativo considerando los 17 macroterritorios étnicos más afectados por el conflicto armado, identificados por la Comisión de la Verdad como corredores estratégicos de los grupos armados. Este plan debe consolidar el desarrollo territorial propio y el buen vivir para la construcción de paz con garantías de seguridad. Lo anterior debe hacerse en articulación con los planes existentes y con el fin de garantizar el fortalecimiento de la gobernanza comunitaria, el acceso a bienes y servicios públicos, la recuperación económica y la reconstrucción del tejido social, manteniendo la integralidad cultural de los territorios.</t>
  </si>
  <si>
    <t>C.E.10</t>
  </si>
  <si>
    <t>Número de medidas de fortalecimiento para los sistemas propios de protección de pueblos Negros, Afrodescendientes, Raizales, Palenqueros, Indígenas  y Rom
implementadas / Número de medidas solicitadas)* 100</t>
  </si>
  <si>
    <t>Al Gobierno Nacional, asumir el compromiso de liderar los reconocimientos extrajudiciales de responsabilidad y de la dignidad de las víctimas sobre la base de los avances, experiencia y criterios de la Comisión, dando prioridad a los reconocimientos de responsabilidad de hechos sufridos por sujetos de reparación colectiva. Estos deben contar con acompañamiento psicosocial a lo largo de todo el proceso, y deben retomar la metodología de la Comisión para que contribuyan al goce efectivo de los derechos de las víctimas y puedan configurarse como medidas de satisfacción. Para tal fin, es menester asignar los recursos necesarios a la entidad que los lidere.</t>
  </si>
  <si>
    <t>Sumatoria del número de planes de reparación colectiva que cuentan con un avance mayor al 50% en su implementación</t>
  </si>
  <si>
    <t>PND ÉTNICO</t>
  </si>
  <si>
    <t>Sumatoria del número de sujetos de reparación colectiva de comunidades indígenas víctimas del conflicto armado con PIRC protocolizados.</t>
  </si>
  <si>
    <t>Generar e implementar políticas y medidas que contribuyan al goce efectivo de derechos por parte de las mujeres de los pueblos étnicos, quienes se han visto expuestas a múltiples discriminaciones, y cerrar las brechas en términos de acceso a sus derechos. Estas políticas deben ser desarrolladas desde un enfoque de derechos, antirracista, de género y con participación de las mujeres y personas LGBTIQ+ pertenecientes a los pueblos étnicos.</t>
  </si>
  <si>
    <t>E.G.1</t>
  </si>
  <si>
    <t>Porcentaje de espacios de participación para definir prioridades en la implementación de las medidas de reparación colectiva con condiciones para garantizar la participación de las mujeres, implementados.</t>
  </si>
  <si>
    <t>(Número de espacios con la participación de las mujeres para la definición de prioridades de las medidas de reparación conformados / Número de espacios con la participación de las mujeres para la definición de prioridades de las medidas de reparación programados) *100</t>
  </si>
  <si>
    <t>Al Congreso, al Gobierno Nacional y a las autoridades territoriales, diseñar e implementar una estrategia de desarrollo territorial sostenible para la paz territorial, que revierta las grandes desigualdades que han caracterizado históricamente la configuración de los territorios rurales y construya una relación equitativa entre el país urbano y el rural, y que se fundamente en un proceso de ordenamiento territorial participativo, sostenible y multicultural que permita construir una visión compartida de territorio y de futuro. Se recomienda que esta estrategia, además:</t>
  </si>
  <si>
    <t>Agencia de Renovación del Territorio</t>
  </si>
  <si>
    <t xml:space="preserve">Sumatoria del número de Proyectos Integradores para la transformación regional en la Subregiones PDET en ejecución. </t>
  </si>
  <si>
    <t>Garantizar la implementación de las hojas de ruta construidas para las 16 subregiones PDET con participación activa y efectiva de las comunidades, incluyendo los pueblos étnicos y ampliar gradualmente la cobertura del programa para incluir otros territorios afectados por el conflicto.</t>
  </si>
  <si>
    <t>Al Gobierno Nacional, avanzar con los procesos de revisión y aprobación de las solicitudes de las Zonas de Reserva Campesina, garantizar la transparencia en el proceso de toma de decisiones al respecto; y concluir la actualización e implementación de sus planes de desarrollo y ordenamiento territorial, garantizando su financiación y articulación con los planes territoriales y el Plan Nacional de Desarrollo</t>
  </si>
  <si>
    <t>A.22</t>
  </si>
  <si>
    <t>Planes de desarrollo de las ZRC ya constituidas y las que se constituyan con apoyo efectivo, con la participación de las comunidades y organizaciones agrarias que habiten en ellas</t>
  </si>
  <si>
    <t>Sumatoria de los PDS actualizados para ZRC constituidas + sumatoria de los PDS elaborados para las ZRC en constitución con la participación de las comunidades y organizaciones agrarias que habiten en ellas.</t>
  </si>
  <si>
    <t>A.E.9</t>
  </si>
  <si>
    <t>Porcentaje de resguardos indígenas constituidos, ampliados y saneados, y títulos colectivos expedidos</t>
  </si>
  <si>
    <t>(Número de solicitudes de constitución, ampliación y saneamiento de resguardos efectivamente resueltas y con actos administrativos expedidos / Total de solicitudes de constitución, ampliación y saneamiento de resguardos indígenas) * 100</t>
  </si>
  <si>
    <t>A.E.4</t>
  </si>
  <si>
    <t xml:space="preserve">(Número de solicitudes priorizadas de titulación colectiva resueltas efectivamente con cargo al Fondo de Tierras / Número total de solicitudes priorizadas de titulación colectiva recibidas por la Agencia Nacional de Tierras) * 100 </t>
  </si>
  <si>
    <t>A.E.3</t>
  </si>
  <si>
    <t>Porcentaje de hectáreas del Fondo de Tierras entregadas formalmente a los pueblos y comunidades NARP para la titulación colectiva</t>
  </si>
  <si>
    <t>(Número de hectáreas del Fondo de tierras adjudicados gratuitamente a los pueblos y comunidades NARP / Total de hectáreas del Fondo de tierras) * 100</t>
  </si>
  <si>
    <t>A.E.2</t>
  </si>
  <si>
    <t>Porcentaje de las solicitudes priorizadas de constitución, ampliación, saneamiento, reestructuración, clarificación, delimitación y medidas de protección resueltas efectivamente con cargo al Fondo de Tierras</t>
  </si>
  <si>
    <t>(Número de solicitudes priorizadas de constitución, ampliación, saneamiento, reestructuración, clarificación, delimitación y medidas de protección resueltas efectivamente con cargo al Fondo de Tierras / Número total de solicitudes priorizadas de constitución, ampliación, saneamiento, reestructuración, clarificación, delimitación y medidas de protección recibidas por la Agencia Nacional de Tierras) * 100</t>
  </si>
  <si>
    <t>A.E.14</t>
  </si>
  <si>
    <t>Reconocimiento y fortalecimiento de las instancias y mecanismos propios para la resolución de conflictos de uso y tenencia de la tierra</t>
  </si>
  <si>
    <t>Sumatoria instancias y mecanismos propios para la resolución de conflictos de uso y tenencia de la tierra, reconocidos y fortalecidos en las comunidades étnicas</t>
  </si>
  <si>
    <t>A.E.13</t>
  </si>
  <si>
    <t>Porcentaje de hectáreas solicitadas a 2017 que han sido formalizadas</t>
  </si>
  <si>
    <t>(Número de hectáreas formalizadas / Número de hectáreas contenidas en las solicitudes)*100</t>
  </si>
  <si>
    <t>A.E.11</t>
  </si>
  <si>
    <t>(Número de solicitudes de medidas de protección para la delimitación o demarcación de territorios indígenas ancestrales y/o tradicionales efectivamente resueltas y con actos administrativos expedidos / Total de solicitudes de medidas de protección para la delimitación o demarcación de territorios indígenas ancestrales y/o tradicionales) * 100</t>
  </si>
  <si>
    <t>A.E.10</t>
  </si>
  <si>
    <t xml:space="preserve">(Número de solicitudes de reestructuración y/o clarificación de resguardos de origen colonial y/o republicano efectivamente resueltas y con actos administrativos expedidos / Total de solicitudes de reestructuración y/o clarificación de resguardos de origen colonial y/o republicano) * 100 </t>
  </si>
  <si>
    <t>A.E.1</t>
  </si>
  <si>
    <t>Porcentaje de hectáreas del Fondo de Tierras entregadas para la constitución, ampliación y saneamiento de los resguardos de los pueblos indígenas</t>
  </si>
  <si>
    <t>(Número de hectáreas del Fondo de Tierras adjudicadas a las comunidades indígenas para la constitución, ampliación y saneamiento de sus resguardos / Total de hectáreas del Fondo de tierras) * 100</t>
  </si>
  <si>
    <t>Al Gobierno nacional, distribuir al menos tres millones de hectáreas –adicionales a las de formalización de baldíos– a campesinos y campesinas sin tierra o con tierra insuficiente que:</t>
  </si>
  <si>
    <t>A.MT.1</t>
  </si>
  <si>
    <t>Tres millones de hectáreas entregadas a través del Fondo de Tierras</t>
  </si>
  <si>
    <t xml:space="preserve">Sumatoria del número de hectáreas entregadas a través del Fondo de Tierras </t>
  </si>
  <si>
    <t>Al Gobierno Nacional, en general, y a todas las autoridades territoriales, reducir las brechas de desigualdad entre las zonas urbanas y rurales –y entre distintos sectores de la ruralidad–, en el acceso a bienes y servicios públicos mediante las siguientes acciones:</t>
  </si>
  <si>
    <t>Agencia Nacional De Tierras</t>
  </si>
  <si>
    <t>A.MT.2</t>
  </si>
  <si>
    <t>Siete millones de hectáreas de pequeña y mediana propiedad rural, formalizadas</t>
  </si>
  <si>
    <t>Sumatoria de hectáreas de pequeña y mediana propiedad rural formalizadas a sujetos de ordenamiento social, cuya titularidad de derecho de dominio debe contar con título inscrito en Oficina de Registro de Instrumentos Públicos ORIP.</t>
  </si>
  <si>
    <t>Sumatoria de hectáreas entregadas a través del Fondo de Tierras, a través de programas de acceso a tierras, como los de asignación de derechos, subsidios y compra directa, cuya titularidad de derecho de dominio debe contar con título inscrito en Oficina de Registro de Instrumentos Públicos ORIP</t>
  </si>
  <si>
    <t>(Área geográfica a nivel nacional que ha sido objeto del proceso de actualización catastral o de formación catastral durante los últimos cinco años anteriores al período de reporte/ Total de área geográfica nacional)  X 100</t>
  </si>
  <si>
    <t>Al Gobierno Nacional y el Congreso de la República, a partir de un diálogo amplio, participativo y transparente, definir el trazado de la frontera agraria según necesidades ambientales, sociales y económicas y darle fuerza vinculante; y desarrollar regímenes especiales inspirados en prácticas tradicionales, que contemplen figuras jurídicas como la adjudicación, los contratos de uso, las concesiones de tierras, y los pagos por servicios ambientales, entre otras, para comunidades rurales ubicadas históricamente en áreas protegidas, de modo que se haga compatible su inclusión social y productiva con los fines de conservación.</t>
  </si>
  <si>
    <t>Ministerio de Ambiente y Desarrollo Sostenible</t>
  </si>
  <si>
    <t>Ambiente</t>
  </si>
  <si>
    <t>PNS.5.1</t>
  </si>
  <si>
    <t>Número de hectáreas que ingresan a la Frontera Agrícola a partir de la franja de estabilización, en la implementación del Plan de Zonificación Ambiental.</t>
  </si>
  <si>
    <t>Sumatoría del número de hectáreas que ingresan a la Frontera Agrícola a partir de la franja de estabilización, en la implementación del Plan de Zonificación Ambiental.</t>
  </si>
  <si>
    <t>57.5. Hacer los ajustes normativos, institucionales y presupuestales necesarios para garantizar la cobertura, acceso, calidad, pertinencia y permanencia en la educación para los niños, niñas, adolescentes y jóvenes de las zonas rurales de todo el territorio nacional, con el fin de que logren trayectorias educativas completas que les permitan emprender proyectos de vida alejados de la confrontación armada y la ilegalidad, y consolidarse como generaciones para la paz.</t>
  </si>
  <si>
    <t>D.277</t>
  </si>
  <si>
    <t>Porcentaje de niñas y niños en primera infancia que cuentan con atención integral en zonas rurales con acuerdos colectivos para la sustitución de cultivos de uso ilícito.</t>
  </si>
  <si>
    <t>(Número de niños y niñas de 0 a 6 años  de zonas rurales de los municipios priorizados por el PNIS con acuerdos colectivos para la sustitución de cultivos de uso ilícito, con 6 o más atenciones priorizadas cumplidas / Total de niños y niñas de 0 a 6 años de las zonas rurales de los municipios priorizados por el PNIS con acuerdos colectivos para la sustitución de cultivos de uso ilícito, según proyecciones poblacionales DANE) *100</t>
  </si>
  <si>
    <t>A.MT.4</t>
  </si>
  <si>
    <t>(Población de 15 y más años que no sabe leer ni escribir en los centros poblados y rural disperso / población total de 15 y más años que se encuentra ubicada en Centros poblados y rural disperso) * 100</t>
  </si>
  <si>
    <t>A.MT.3</t>
  </si>
  <si>
    <t>Cobertura universal de atención integral para niños y niñas en primera infancia en zonas rurales</t>
  </si>
  <si>
    <t xml:space="preserve">CUnzr= (Nair/Tnr)*100
Nair = Número de niños y niñas en primera infancia con educación inicial en el marco de la atención integral en zonas rurales del país
Tnr = Total de niños en primera infancia en zonas rurales del país  según proyección DANE
CUnzr = Cobertura Universal de atención integral de niños y niñas en primera infancia en zonas rurales </t>
  </si>
  <si>
    <t>A.G.13</t>
  </si>
  <si>
    <t>Estrategia de promoción, acceso y permanencia para la formación profesional de las mujeres en disciplinas no tradicionales para ellas, formulada e implementada</t>
  </si>
  <si>
    <t>Número de estrategias de promoción, acceso y permanencia para la formación profesional de las mujeres en disciplinas no tradicionales para ellas formuladas e implementadas</t>
  </si>
  <si>
    <t>A.64P</t>
  </si>
  <si>
    <t>Personas mayores de 15 años alfabetizadas en las zonas rurales de municipios PDET</t>
  </si>
  <si>
    <t>Sumatoria de personas mayores de 15 años alfabetizadas en las zonas rurales de municipios PDET</t>
  </si>
  <si>
    <t>A.64</t>
  </si>
  <si>
    <t>Personas mayores de 15 años alfabetizadas en las zonas rurales</t>
  </si>
  <si>
    <t>Sumatoria de personas mayores de 15 años alfabetizadas en las zonas rurales</t>
  </si>
  <si>
    <t>A.63</t>
  </si>
  <si>
    <t>A.62</t>
  </si>
  <si>
    <t>Nuevos programas de educación técnica, tecnológica y universitaria en áreas relacionadas con el desarrollo rural</t>
  </si>
  <si>
    <t xml:space="preserve">Se tomará el reporte de los programas nuevos  en el nivel técnico profesional, tecnológico y universitario creados para atender la oferta en la ruralidad, así como aquellos otros programas que oferten las IES por extensión y que anteriormente no tenían oferta en la zona rural.  </t>
  </si>
  <si>
    <t>A.61P</t>
  </si>
  <si>
    <t>Becas con créditos condonables en educación técnica, tecnológica y universitaria otorgadas a la población de municipios PDET, incluyendo personas con discapacidad</t>
  </si>
  <si>
    <t>Sumatoria de beneficiarios de créditos condonables en educación técnica profesional, tecnológica y universitaria otorgados a la población rural con condiciones socioeconómicas vulnerables de municipios PDET, incluyendo personas con discapacidad.</t>
  </si>
  <si>
    <t>A.61</t>
  </si>
  <si>
    <t>Becas con créditos condonables en educación técnica, tecnológica y universitaria otorgadas a la población rural más pobre, incluyendo personas con discapacidad</t>
  </si>
  <si>
    <t>Sumatoria de beneficiarios de créditos condonables en educación técnica profesional, tecnológica y universitaria otorgados a la población rural con condiciones socioeconómicas vulnerables, incluyendo personas con discapacidad.</t>
  </si>
  <si>
    <t>A.57</t>
  </si>
  <si>
    <t>Porcentaje de Secretarías de Educación Certificadas con transporte escolar rural contratado que cumpla con la normatividad</t>
  </si>
  <si>
    <t>(Número de Secretarías de Educación Certificadas que reportan la efectiva contratación de transporte escolar (diferentes modalidades), bajo la normatividad vigente, en sedes educativas oficiales de la zona rural /Total de Secretarías de Educación Certificadas con sedes educativas oficiales en la zona rural)*100</t>
  </si>
  <si>
    <t>A.54</t>
  </si>
  <si>
    <t>Secretarías de Educación Certificadas con alimentación escolar rural contratada</t>
  </si>
  <si>
    <t>Sumatoria de Secretarías de Educación certificadas con alimentación escolar rural contratada</t>
  </si>
  <si>
    <t>A.49P</t>
  </si>
  <si>
    <t>Sedes rurales construidas y/o mejoradas en municipios PDET</t>
  </si>
  <si>
    <t xml:space="preserve">SrP= Sumatoria de las sedes rurales en municipios PDET construidas y/o mejoradas intervenidas desde el año de observación 1 hasta n </t>
  </si>
  <si>
    <t>A.49</t>
  </si>
  <si>
    <t>Sedes rurales construidas y/o mejoradas</t>
  </si>
  <si>
    <t>(Sr) sumatoria de sedes rurales construidas y/o mejoradas del sector oficial para la prestación del servicio educativo = (S) sumatoria de sede rurales construidas y/o mejoradas para el número de sedes rurales intervenidas desde 1 hasta n (i) para el año de observación (t)</t>
  </si>
  <si>
    <t>A.45P</t>
  </si>
  <si>
    <t>Porcentaje de provisión de vacantes definitivas ofertadas a través de concursos diseñados para municipios PDET</t>
  </si>
  <si>
    <t>IPEp=(#Vacantes provistas)/(#Vacantes ofertadas-#Vacantes excluibles)*100</t>
  </si>
  <si>
    <t>A.451P</t>
  </si>
  <si>
    <t>Nuevos cupos en educación técnica, tecnológica, y superior, habilitados en municipios PDET</t>
  </si>
  <si>
    <t>Nuevos cupos en educación técnica, tecnológica, y universitario, habilitados en la zona rural = Sumatoria total de cupos desde el año 1 hasta el año n de MESrt menos MES rt-1</t>
  </si>
  <si>
    <t>A.451</t>
  </si>
  <si>
    <t>Nuevos cupos en educación técnica, tecnológica, y superior, habilitados en zonas rurales</t>
  </si>
  <si>
    <t>A.450P</t>
  </si>
  <si>
    <t>Porcentaje de matrículas con gratuidad en establecimientos educativos oficiales en zonas rurales de municipios PDET</t>
  </si>
  <si>
    <t>%MTGP=MtrgP/MtoP*100</t>
  </si>
  <si>
    <t>A.450</t>
  </si>
  <si>
    <t>Porcentaje de matrículas con gratuidad en establecimientos educativos oficiales en zonas rurales</t>
  </si>
  <si>
    <t>%MTG=Mtrg/Mto*100</t>
  </si>
  <si>
    <t>A.45</t>
  </si>
  <si>
    <t>Porcentaje de provisión de vacantes definitivas ofertadas a través de concursos diseñados para territorios definidos en el respectivo plan</t>
  </si>
  <si>
    <t>IPE = (#Vacantes provistas)/(#Vacantes ofertadas-#Vacantes excluibles)*100</t>
  </si>
  <si>
    <t>A.447</t>
  </si>
  <si>
    <t>Tasa de Analfabetismo = (población de 15 y más años que no sabe leer ni escribir en los centros poblados y rural disperso / población total de 15 y más años que se encuentra ubicada en centros poblados y rural disperso) * 100</t>
  </si>
  <si>
    <t>A.42P</t>
  </si>
  <si>
    <t>(Número de sedes educativas rurales en municipios PDET fortalecidas y dotadas con material pedagógico/ Número total de sedes educativas rurales en municipios PDET)*100</t>
  </si>
  <si>
    <t>A.42</t>
  </si>
  <si>
    <t>(Número de sedes educativas rurales fortalecidas y dotadas con material pedagógico/ Número total de sedes educativas rurales)*100</t>
  </si>
  <si>
    <t>A.40P</t>
  </si>
  <si>
    <t>(Número de sedes educativas rurales en municipios PDET fortalecidas para la implementación de modelos educativos flexibles/ Número total de sedes educativas rurales en municipios PDET)*100</t>
  </si>
  <si>
    <t>A.40</t>
  </si>
  <si>
    <t>Porcentaje de instituciones educativas rurales que requieren y cuentan con modelos educativos flexibles implementados</t>
  </si>
  <si>
    <t>(Sumatoria de sedes educativas rurales fortalecidas para la implementación de modelos educativos flexibles / Número total de sedes educativas rurales)*100</t>
  </si>
  <si>
    <t>A.38P</t>
  </si>
  <si>
    <t>Porcentaje de niños y niñas en primera infancia que cuentan con atención integral en zonas rurales en municipios PDET</t>
  </si>
  <si>
    <t>(Número de niños y niñas de 0 a 5 años de zonas rurales de municipios PDET con 6 o más atenciones priorizadas cumplidas / Total de niños de 0 a 5 años de las zonas rurales de municipios PDET según proyecciones poblacionales DANE)*100</t>
  </si>
  <si>
    <t>A.38</t>
  </si>
  <si>
    <t>Porcentaje de niños y niñas en primera infancia que cuentan con atención integral en zonas rurales</t>
  </si>
  <si>
    <t>(Número de niños y niñas de 0 a 5 años de zonas rurales de todos los municipios con 6 o más atenciones priorizadas cumplidas / Total de niños de 0 a 5 años de las zonas rurales de todos los municipios según proyecciones poblacionales DANE)*100</t>
  </si>
  <si>
    <t>A.350P</t>
  </si>
  <si>
    <t>Porcentaje de municipios priorizados que cuentan con instituciones de educación media técnica que incorporan la formación técnica agropecuaria en la educación media (décimo y once) en municipios PDET</t>
  </si>
  <si>
    <t xml:space="preserve">Número de municipios PDET que cuentan con instituciones educativas oficiales acompañadas por el Ministerio de Educación Nacional  que en el nivel educativo de media tienen carácter técnico y especialidad agropecuaria / Total de municipios PDET con instituciones educativas oficiales que ofertan el  nivel educativo de media) * 100    </t>
  </si>
  <si>
    <t>A.350</t>
  </si>
  <si>
    <t xml:space="preserve">Número de Entidades territoriales certificadas que cuentan con instituciones educativas oficiales acompañadas por el Ministerio de Educación Nacional ubicadas en municipios PDET que en el nivel educativo de media, tienen carácter técnico y especialidad agropecuaria / Total de Entidades territoriales certificadas ubicadas en municipios PDET con instituciones educativas oficiales que imparten el  nivel educativo de media) * 100    </t>
  </si>
  <si>
    <t>Prosperidad Social</t>
  </si>
  <si>
    <t>A.2</t>
  </si>
  <si>
    <t>Incidencia de la pobreza multidimensional rural: (Población rural con 5 privaciones o más / Población rural total)*100</t>
  </si>
  <si>
    <t>A.1</t>
  </si>
  <si>
    <t>(Población rural con ingreso mensual per cápita por debajo de la Línea de Pobreza Extrema / Población Total rural)*100</t>
  </si>
  <si>
    <t>Fortalecer el control preventivo, el penal, disciplinario y fiscal y la supervisión democrática de las Fuerzas Militares, la Policía y los organismos de inteligencia para mitigar factores de riesgo y hacer frente a la impunidad. Para ello, se sugiere:</t>
  </si>
  <si>
    <t>IACtotal = promedio (IACentidad), donde IACentidad = (Promedio Ambiente Institucional + Promedio Planeación + Promedio Personal+Promedio Adquisiciones+Promedio Operaciones) / 5, evaluado para cada entidad en el mismo período. Cada uno de los 5 factores en el numerador presenta el puntaje promedio de los riesgos de corrupción bajo la gestión sectorial evaluados por tipo de área en donde se presentan dichos riesgos.</t>
  </si>
  <si>
    <t>RnA.1</t>
  </si>
  <si>
    <t>Avanzar en el cumplimiento del compromiso que establece el desminado humanitario en los casos priorizados por el Capítulo Étnico del Acuerdo Final de Paz, como los son el Pueblo Embera, ubicado en el municipio de Puerto Libertador, en Córdoba; Ituango, en Antioquia; el Pueblo Jiw, ubicado en el municipio de San José del Guaviare, en el Guaviare; el Pueblo Nukak, en el Guaviare; los municipios de Mapiripán y Puerto Concordia, en el Meta, así como los casos del municipio de Tumaco, en el río Chagüí , y del Pueblo Awá, en el departamento de Nariño. Así mismo, los casos de los consejos comunitarios del Alto Mira y Frontera, y el río Chagüí, y el municipio de Buenos Aires, vereda La Alsacia, en el departamento del Cauca.</t>
  </si>
  <si>
    <t>Oficina del Consejero Comisionado de Paz</t>
  </si>
  <si>
    <t>D.E.16</t>
  </si>
  <si>
    <t>Territorios de pueblos y comunidades étnicas con inicio de intervención de desminado humanitario</t>
  </si>
  <si>
    <t>Número de territorios de los pueblos y comunidades étnicas priorizados en el punto 6.2.3  del Acuerdo Final libres de MAP y MUSE y saneados / Número de territorios afectados y priorizados en el punto 6.2.3 del Acuerdo Final de Paz. *100</t>
  </si>
  <si>
    <t>Plan de impulso a la implementación del Acuerdo de Paz.</t>
  </si>
  <si>
    <t>Avance en el cumplimiento del Plan Marco de Implementación</t>
  </si>
  <si>
    <t>El indicador alcanzó un cumplimiento de 49,39% al cierre del 2025, como resultado de la consolidación del avance de los indicadores asociados a los seis puntos del Acuerdo Final. El principal avance estructural del periodo fue el inicio del proceso de ajuste e incorporación de indicadores derivados de la Adenda 1 al CONPES 3932, que, aunque fue aprobada en 2024, comenzó su implementación técnica durante 2025. Este proceso amplió y actualizó el universo de medición del PMI, fortaleciendo la capacidad institucional para monitorear de manera más integral los compromisos del Acuerdo, mejorar la trazabilidad del cumplimiento y orientar con mayor precisión la toma de decisiones para el cierre de brechas territoriales.
De manera complementaria, durante 2025 la Unidad consolidó mecanismos de articulación para la implementación, entre ellos la concertación de planes de acción de los subsistemas del Sistema Nacional de Reforma Agraria, el seguimiento trimestral a los 16 Planes Nacionales Sectoriales de la Reforma Rural Integral, y la puesta en marcha de la Comisión de Seguimiento del SISEP, orientada al monitoreo de las medidas de protección para firmantes. Asimismo, se fortaleció el acompañamiento territorial mediante acciones con 223 actores territoriales entre entidades locales, gobernaciones y organizaciones sociales, lo que permitió mejorar la coordinación institucional y la incorporación de lineamientos de paz en la planeación territorial.</t>
  </si>
  <si>
    <t>https://siipo.dnp.gov.co/inicio</t>
  </si>
  <si>
    <t xml:space="preserve">Mediante la estrategia territorial de la Unidad de Implementación del Acuerdo de Paz, durante el 2025 se desplegaron equipos territoriales en los departamentos de Arauca, Norte de Santander, Antioquía, Magdalena Medio, Chocó, Nariño, Cauca, Putumayo, Caquetá, Guaviare, Huila y Tolima. Si bien cada uno de estos departamentos cuenta con unos municipios PDET donde se priorizan algunas de las herramientas de política pública derivadas del Acuerdo Final de Paz, la Unidad de Implementación mantuvo despliegue territorial departamental en el entendido que el Acuerdo Final de Paz se implementa en todo el territorio nacional, y que requiere la atención de demandas en municipios PDET y no PDET. A través de esta estrategia territorial y de acuerdo con el reporte del plan de acción de la Unidad de Implementación durante el año 2025, se realizó acompañamiento 223 actores territoriales de las cuales 128 corresponden a entidades municipales, 13 gobernaciones y 82 organizaciones de la sociedad civil, en agendas relacionadas a:
Punto 1: Acceso a tierras para mujeres, víctimas, firmantes de paz y organizaciones comunitarias, Comités de Reforma Agraria, Planes de Acción para la Transformación Territorial-PATR, Catastro Multipropósito, Pactos Territoriales e impulso a proyectos productivos.
Punto 2: Pedagogía de paz con Circunscripciones Transitorias Especiales de Paz- CITREP, Comités de Justicia Transicional, Mesas de Reincorporación, Consejos Territoriales de Paz, Reconciliación y Convivencia, Mesas de Víctimas.
Punto 3:  Rutas e instrumentos del Sistema de Seguridad para el Ejercicio de la Política- SISEP (Decreto 660 y Plan Estratégico de Seguridad y Protección), instancias derivadas del Programa de Protección Integral (Instancias Tripartitas de Protección y Seguridad- ITPS, Mesas Técnicas de Seguridad y Protección- MTSP, Comisión Nacional de Garantías de Seguridad- CNGS), la Comisiones Intersectoriales para la Respuesta Rápida a las Alertas Tempranas- CIPRAT y Mesas de Reincorporación.
Punto 4: Consejos Asesores Territoriales-CAT del Programa de Sustitución Voluntario de Cultivos Ilícitos.
Punto 5: Trabajos, Obras o Acciones con contenido Reparador- TOAR, Sanciones Propias, Mesas de Víctimas, Planes Regionales de Búsqueda y Recomendaciones de la Comisión de la Verdad.
Punto 6: Comisión de Seguimiento, Impulso y Verificación a la Implementación- CSIVI, Instancia Especial de Mujeres y la Instancia Especial de Alto Nivel de los Pueblos Étnicos- IEANPE para impulso a enfoques diferenciales. </t>
  </si>
  <si>
    <t>Durante el periodo se identificaron dos principales cuellos de botella. En primer lugar, la implementación técnica de los ajustes metodológicos derivados de la Adenda 1 al CONPES 3932 implicó la revisión e incorporación de nuevos indicadores en el PMI, lo que modificó el universo de medición y afectó la comparabilidad del avance acumulado. En segundo lugar, la complejidad de las intervenciones institucionales en territorio, sumada a los tiempos requeridos para su ejecución y a la persistencia de hechos de violencia en algunas zonas priorizadas, continuó limitando la capacidad operativa de las entidades responsables y ralentizando la implementación de acciones orientadas al cumplimiento del Acuerdo Final.</t>
  </si>
  <si>
    <t>La Unidad de Implementación del Acuerdo, desde su rol de articulador y coordinador fortaleció la asistencia técnica y la articulación interinstitucional con las entidades responsables de la implementación de los compromisos pactados en el Acuerdo.
De manera complementaria, para atender las dificultades territoriales, la Unidad impulsó la activación de espacios como la Comisión de Seguimiento del SISEP y el acompañamiento a entidades territoriales para fortalecer la incorporación de compromisos de paz en la planeación local. Asimismo, se priorizaron acciones en territorios con mayores rezagos y se reforzó la coordinación con entidades competentes para mejorar la respuesta institucional frente a restricciones operativas y condiciones de seguridad que afectan la implementación en terreno.</t>
  </si>
  <si>
    <t>En el ámbito normativo, es necesario consolidar los instrumentos regulatorios que respaldan la implementación del Acuerdo Final, particularmente aquellos relacionados con la Reforma Rural Integral, las garantías de seguridad para personas firmantes y la atención integral a las víctimas del conflicto, de manera que los avances institucionales se traduzcan en respuestas sostenibles orientadas a la reparación, la no repetición y la garantía de derechos. Esto implica fortalecer la articulación entre el nivel nacional y territorial para que los compromisos del Acuerdo se integren de manera efectiva en los instrumentos de planeación y ejecución de las entidades responsables.
Desde el punto de vista presupuestal, es indispensable contar con una asignación plurianual y previsible de recursos que permita financiar las acciones en los territorios. En particular, será clave asegurar recursos suficientes para la atención a las víctimas, la protección de personas firmantes y el funcionamiento permanente de las instancias del Acuerdo, ya que la sostenibilidad financiera constituye una condición esencial para cumplir con los compromisos asumidos por el Estado y traducir los avances metodológicos e institucionales en resultados concretos para las comunidades.</t>
  </si>
  <si>
    <t>La medición del avance general del PMI pasó de considerar el universo previo de indicadores a consolidar un total de 590, como resultado de la incorporación de 77 nuevos indicadores y el ajuste de los existentes. Esta modificación amplía el denominador del cálculo y redistribuye la contribución de cada indicador al resultado global, lo que genera variaciones en los porcentajes de avance acumulado frente a los valores inicialmente estimados y hace necesario recalibrar las metas para mantener la consistencia metodológica.</t>
  </si>
  <si>
    <t>Avance del programa de reincorporación integral</t>
  </si>
  <si>
    <r>
      <rPr>
        <b/>
        <sz val="9"/>
        <rFont val="Verdana"/>
        <family val="2"/>
      </rPr>
      <t>Acción realizada:</t>
    </r>
    <r>
      <rPr>
        <sz val="9"/>
        <rFont val="Verdana"/>
        <family val="2"/>
      </rPr>
      <t xml:space="preserve"> La definición de metodologías de seguimiento y evaluación, el desarrollo de herramientas en el SIRR y la implementación progresiva en territorio a través de la formulación, priorización y ejecución de planes de reincorporación.
</t>
    </r>
    <r>
      <rPr>
        <b/>
        <sz val="9"/>
        <rFont val="Verdana"/>
        <family val="2"/>
      </rPr>
      <t xml:space="preserve">Resultado / Transformación concreta: </t>
    </r>
    <r>
      <rPr>
        <sz val="9"/>
        <rFont val="Verdana"/>
        <family val="2"/>
      </rPr>
      <t xml:space="preserve">Se consolidó un sistema institucional, normativo y operativo en funcionamiento que reemplaza esquemas previos dispersos, permitiendo la formulación de más de 10.800 planes de reincorporación y su seguimiento sistemático. La mayoría de la población vinculada transitó hacia la ejecución de sus planes, y se logró medir avances concretos (9,46% en 2025), evidenciando la operatividad del modelo.
</t>
    </r>
    <r>
      <rPr>
        <b/>
        <sz val="9"/>
        <rFont val="Verdana"/>
        <family val="2"/>
      </rPr>
      <t>Impacto / Contribución al cambio esperado:</t>
    </r>
    <r>
      <rPr>
        <sz val="9"/>
        <rFont val="Verdana"/>
        <family val="2"/>
      </rPr>
      <t xml:space="preserve"> El principal cambio estructural radica en la institucionalización efectiva del PRI como un modelo integral, medible y estandarizado de reincorporación, que transforma la atención hacia procesos planificados, con seguimiento y evaluación. Esto mejora las condiciones de acceso a la oferta, fortalece la articulación institucional y orienta la reincorporación hacia resultados.</t>
    </r>
  </si>
  <si>
    <t>La implementación se realiza en los 32 departamentos y Bogotá, con 624 municipios. Se anexa Excel de nombre C.208.N_T4_2025_Desagregacion_PR_Ubicacion</t>
  </si>
  <si>
    <t>Dificultades en el registro adecuado de actividades (programación de oferta y reporte de cumplimiento); requerimiento de mayor disponibilidad de oferta institucional; retos de coordinación interinstitucional para soportar la ejecución de los planes.</t>
  </si>
  <si>
    <t>Se definieron acciones para implementar el mecanismo de seguimiento mediante articulación interna; se gestionó la articulación con entidades del SNR para ampliar la oferta; y se realizaron jornadas y herramientas para mejorar la programación y registro de actividades.</t>
  </si>
  <si>
    <t>Fortalecer la articulación del Sistema Nacional de Reincorporación - SNR; garantizar mayor oferta institucional; optimizar el Sistema de Información Reintegración y la Reincorporación - SIRR para seguimiento; y asegurar recursos técnicos y presupuestales para consolidar la implementación y monitoreo del PRI en territorio.</t>
  </si>
  <si>
    <t> (Sumatoria del porcentaje de avance de cada plan de reincorporación individual y colectivo con estado activo o finalizado exitosamente en el Programa de Reincorporación Integral/Total de sujetos y colectivos con estado activo o finalizado exitosamente en el Programa de Reincorporación Integral)</t>
  </si>
  <si>
    <t>Porcentaje de personas atendidas en los procesos liderados por la Entidad</t>
  </si>
  <si>
    <r>
      <rPr>
        <b/>
        <sz val="9"/>
        <rFont val="Verdana"/>
        <family val="2"/>
      </rPr>
      <t>Acción realizada:</t>
    </r>
    <r>
      <rPr>
        <sz val="9"/>
        <rFont val="Verdana"/>
        <family val="2"/>
      </rPr>
      <t xml:space="preserve"> Se cumplió la meta de 1 Plan Comunitario de Armonización ejecutado en 2025. En el PCA de Jambaló (Cauca) se beneficiaron 46 firmantes de paz y 40 personas del Resguardo con la entrega de 86 semovientes y kits ganaderos respectivamente, y se adecuó el camino entre dos veredas, beneficiando a toda la comunidad.
</t>
    </r>
    <r>
      <rPr>
        <b/>
        <sz val="9"/>
        <rFont val="Verdana"/>
        <family val="2"/>
      </rPr>
      <t>Resultado / Transformación concreta: (Resultado o cambio verificable).</t>
    </r>
    <r>
      <rPr>
        <sz val="9"/>
        <rFont val="Verdana"/>
        <family val="2"/>
      </rPr>
      <t xml:space="preserve">En 2025 avanzó la implementación de los PEA mediante seis PCA en territorios étnicos, con concertación comunitaria (638 participantes) y una inversión de $4.130 millones. Las acciones fortalecen economías, cultura y ambiente. Se culminó el PCA de Jambaló y cinco continúan en ejecución.
</t>
    </r>
    <r>
      <rPr>
        <b/>
        <sz val="9"/>
        <rFont val="Verdana"/>
        <family val="2"/>
      </rPr>
      <t>Impacto / Contribución al cambio esperado: (cómo este avance modifica la situación inicial o acerca al cumplimiento del objetivo).</t>
    </r>
    <r>
      <rPr>
        <sz val="9"/>
        <rFont val="Verdana"/>
        <family val="2"/>
      </rPr>
      <t xml:space="preserve"> El principal cambio radica en la implementación de un PCA en un el municipio de Jambaló (Cauca) . Entre los principales resultados se destaca la entrega de 86 semovientes y kits ganaderos a 46 firmantes de paz y 40 miembros de la comunidad. La población beneficiaria estuvo conformada por 7 mujeres y 39 hombres firmantes de paz, así como 9 mujeres y 31 hombres de la comunidad del resguardo.
Adicionalmente, se realizó el mejoramiento de un camino ancestral que conecta las veredas La Mina (sector Villa Nueva) y Zumbico (sector Laguna Colorada), mediante una minga comunitaria que convocó a 995 personas del pueblo Nasa, beneficiando a la totalidad de la comunidad del resguardo.</t>
    </r>
  </si>
  <si>
    <t>PCA</t>
  </si>
  <si>
    <t>Cauca - Jambaló</t>
  </si>
  <si>
    <t>La implementación de los PEA enfrenta retos de seguridad, persistencia del conflicto y estigmatización, que afectan la participación y ejecución. Además, persisten desigualdades, impactos ambientales y limitaciones institucionales en articulación y enfoque étnico.</t>
  </si>
  <si>
    <t>Se fortalecerá la concertación con autoridades étnicas y la articulación interinstitucional para implementar el Capítulo Étnico. Asimismo, se adecuarán procesos administrativos, se gestionarán recursos para la sostenibilidad y se acompañarán las rutas de reincorporación con enfoque territorial y prevención de riesgos.</t>
  </si>
  <si>
    <t>Es fundamental robustecer el marco institucional mediante la creación de protocolos de coordinación que reconozcan las estructuras de gobernanza propias de los pueblos étnicos. Resulta imperativo fortalecer los procesos de armonización con las comunidades indígenas, integrando sus planes de vida con la oferta institucional para garantizar que las acciones de reincorporación y desarrollo sean sostenibles, respeten la autonomía de los territorios y cuenten con la legitimidad necesaria para perdurar en el tiempo.</t>
  </si>
  <si>
    <t>El cumplimiento de los compromisos étnicos se puede ver impactado en su cumplimiento por la asignación de recursos que sea objeto la entidad.</t>
  </si>
  <si>
    <t xml:space="preserve">El principal avance logrado en la vigencia 2025 fue la expedición e implementación del Decreto 638 del 10 de junio de 2025 por el cual se reglamentó el Programa de Protección Integral (PPI) de que trata el artículo 12 del Decreto 895 de 2017. Sin embargo, en lo que refiere a la reducción de las afectaciones contra personas en reincorporación, es importante advertir que:
De acuerdo a información suminiestrada por la Fiscalía General de la Nación, en el año 2025 se presentaron sesenta y dos (62) graves afectaciones contra la población en reincorporación así: a) Homicidio: 43 casos; b)Tentativa de homicidio: 7 casos; c) Desaparición forzada: 12 casos, mientras que en el año 2024 se tiene registro de cincuenta y cuatro (54) graves afectaciones así: a) Homicidio: 35 casos; b) Tentativa de homicidio: 18 casos y c) Desaparición forzada: 1 caso. 
Finalmente, entre enero de 2017 y diciembre de 2025 se tiene registro de seiscientos treinta y siete (637) casos de graves afectaciones contra las personas en reincorporación discrimininadas asi: a) Homicidio: 462 casos; b)Tentativa de homicidio: 111 casos; c) Desaparición forzada: 64 casos en total contra 608 hombres, 28 mujeres y un integrante de la comunidad LGBTIQ+. </t>
  </si>
  <si>
    <t>Fiscalía General de la Nación (FGN)</t>
  </si>
  <si>
    <t xml:space="preserve">Distritos Especiales, departamentos y municipios del país donde la población firmante del Acuerdo de Paz adelanta su proceso de reincorporación económica, política, social y comunitaria. </t>
  </si>
  <si>
    <t xml:space="preserve">Dificultades para ejercer el control territorial en departamentos del país donde tienen una fuerte presencia los Grupos Armados Organizados (GAO) a quienes se les atribuye la responsabilidad de las graves afectaciones contra las personas en reincorporación. </t>
  </si>
  <si>
    <t xml:space="preserve">Se avanzó en la implementación de las Instancias Tripartitas de Protección y Seguridad (ITPS) y la Mesa de Coordinación Interinstitucional de que trata el Decreto 638 de 2025, por el cual se reglamentó el Programa de Protección Integral (PPI) para las personas en reincorporación. </t>
  </si>
  <si>
    <t>1. Fortalecimiento de capacidades institucionales para garantizar el enfoque de seguridad humana en los departamentos donde tiene su arraigo la población en reincorporación.
2. Garantizar el control territorial en los departamentos del país donde se tiene registro de presencia de Grupos Armados Organizados (GAO).
3. Articulación interinstitucional efectiva para el abordaje integral de las diferentes problemáticas que enfrenta la población en reincorporación desde el enfoque de seguridad humana como herramienta fundamental para la reducción de las graves afectaciones.</t>
  </si>
  <si>
    <t>1. Se hace necesaria la adopción e implementación de la política pública de seguridad para las personas en reincorporación desde el enfoque de seguridad humana por parte de las diferentes entidades del orden nacional, distrital, departamental y municipal.
2. Fortalecimiento de las instituciones competentes en materia de prevención, protección, seguridad y defensa, acceso a la justicia, construcción de paz, entre otras, en aras de garantizar el control territorial que se requiere para contrarrestar las graves afectaciones contra la población en reincorporación.
3. La reducción de las graves afectaciones contra la población en reincorporación es el resultado de la adopación e implementación de la política pública contemplada en el Sistema Integral de Seguridad para el Ejercicio de la Política (SISEP) de que trata el Decreto 895 de 2017.</t>
  </si>
  <si>
    <t>Acción realizada: Se cumplió la meta de 1 Plan Comunitario de Armonización ejecutado en 2025. En el PCA de Jambaló (Cauca) se beneficiaron 46 firmantes de paz y 40 personas del Resguardo con la entrega de 86 semovientes y kits ganaderos respectivamente, y se adecuó el camino entre dos veredas, beneficiando a toda la comunidad.
Resultado / Transformación concreta: (Resultado o cambio verificable).En 2025 avanzó la implementación de los PEA mediante seis PCA en territorios étnicos, con concertación comunitaria (638 participantes) y una inversión de $4.130 millones. Las acciones fortalecen economías, cultura y ambiente. Se culminó el PCA de Jambaló y cinco continúan en ejecución.
Impacto / Contribución al cambio esperado: (cómo este avance modifica la situación inicial o acerca al cumplimiento del objetivo). El principal cambio radica en la implementación de un PCA en un el municipio de Jambaló (Cauca) . Entre los principales resultados se destaca la entrega de 86 semovientes y kits ganaderos a 46 firmantes de paz y 40 miembros de la comunidad. La población beneficiaria estuvo conformada por 7 mujeres y 39 hombres firmantes de paz, así como 9 mujeres y 31 hombres de la comunidad del resguardo.
Adicionalmente, se realizó el mejoramiento de un camino ancestral que conecta las veredas La Mina (sector Villa Nueva) y Zumbico (sector Laguna Colorada), mediante una minga comunitaria que convocó a 995 personas del pueblo Nasa, beneficiando a la totalidad de la comunidad del resguardo.</t>
  </si>
  <si>
    <t>Programa de protección integral para los integrantes del nuevo partido político, implementado</t>
  </si>
  <si>
    <t xml:space="preserve">A partir de la expedición del Decreto 0638 del 10 de junio de 2025, por el cual se reglamentó el Programa de Protección Integral de que trata el artículo 12 del Decreto 895 de 2017, la Unidad de Implementación del Acuerdo Final de Paz el 25 de junio de 2025 presidió el acto de presentación del citado instrumento normativo, evento que contó con la participación de más de treinta (30) entidades del orden nacional e internacional, autoridades del orden judicial como la Corte Constitucional y la Jurisdicción Especial para la Paz, así como delegados de la población en reincorporación y representantes de las instancias del Acuerdo. 
Seguidamente, en julio de 2025 se llevó a cabo la sesión número 001 de la Instancia Tripartita Nacional de Protección y Seguridad (ITPS), espacio en el que también se activaron las ITPS Distritales, Departamentales y Locales. Durante la sesión se lograron avances en la revisión del proceso de concertación del reglamento interno de las ITPS, presentación de la ruta de financiación del Programa de Protección Integral, propuesta de despliegue territorial de las ITPS, calendarización de ITPS territoriales en zonas críticas. 
 </t>
  </si>
  <si>
    <t xml:space="preserve">
En atención a la necesidad de impulsar las ITPS en los departamentos priorizados del país,  se llevaron dos sesiones de la ITPS Nacional Territorializada en San José del Guaviare, Guaviare, espacios en los que se logró hacer seguimiento a compromisos del Puesto de Mando Unificado por la Vida (PMUV) la y situación del traslado al predio “El Boquerón”, el deterioro de la seguridad en el ETCR de Charras, la seguridad y protección frente a amenazas y desplazamiento, el acceso a tierras y vivienda, la recategorización en el Sisbén, la exploración sobre Áreas Especiales de Reincorporación Colectiva (AERC), entre otros aspectos de interés.
Posteriormente, en octubre de 2025, siguiendo con la línea de trabajo de impulsar las Instancias Tripartitas de Protección y Seguridad, en la ciudad de Medellín, Antioquia, se instaló la primera ITPS Nacional Descentralizada con Enfoque Diferencial, espacio en el que se abordaron diferentes temáticas como la situación de seguridad de las mujeres firmantes del Acuerdo Final de Paz en el departamento de Antioquia, la estrategia de Seguridad para mujeres en reincorporación, medidas diferenciales de prevención y protección en el contexto electoral 2025–2026 y finalmente el análisis de caso sobre la Asociación de Mujeres Construyendo Paz de Medellín. </t>
  </si>
  <si>
    <t>El principal reto identificado en el marco del Programa de Protección integral estuvo relacionado con la suscripción de su Decreto reglamentario, cuyo trámite requirió múltiples ajustes y un proceso de  aprobación que se prologó más de lo inicialmente esperado. Esta situación obedeció, en gran medida, a los cambios internos en las entidades responsables de emitir los conceptos técnicos, otorgar los vistos buenos y formalizar la firma del proyecto de Decreto</t>
  </si>
  <si>
    <t>La Unidad lideró la socialización y puesta en marcha del Decreto 0638 de 2025, mediante la presentación oficial del nuevo instrumento normativo ante entidades nacionales, organismos internacionales, autoridades judiciales y representantes de la población en reincorporación, con el propósito de unificar criterios sobre su aplicación y acelerar su implementación en las entidades responsables.
De manera complementaria, la Unidad promovió la activación de la Instancia Tripartita Nacional de Protección y Seguridad (ITPS) y de sus niveles territoriales, generando espacios permanentes para la concertación entre el Gobierno, la población en reincorporación y las instancias del Acuerdo.</t>
  </si>
  <si>
    <t>Se requiere fortalecer de manera permanente la capacidad institucional del Sistema Integral de Seguridad para el Ejercicio de la Política (SISEP), garantizando la continuidad operativa de las Instancias Tripartitas de Protección y Seguridad (ITPS) en sus niveles nacional y territorial. Esto implica asegurar equipos técnicos estables en las entidades participantes, fortalecer el liderazgo de la Unidad de Implementación como instancia articuladora y mantener activos los espacios de coordinación previstos en el Acuerdo Final para dar respuesta oportuna a las necesidades de protección de la población en reincorporación y sus familias.
Resulta necesario avanzar en la implementación plena del Decreto 0638 de 2025, mediante la adopción definitiva de los reglamentos internos de las ITPS, la formalización de rutas de coordinación interinstitucional y la incorporación del Programa de Protección Integral en los instrumentos de planeación sectorial y territorial.
Finalmente se resalta con suma importancia la necesidad de consolidar lineamientos con enfoque territorial, preventivo y diferencial, que permitan responder de manera específica a los riesgos que enfrentan mujeres firmantes, jóvenes y comunidades en zonas con mayores afectaciones de seguridad, garantizando la sostenibilidad de las medidas adoptadas.</t>
  </si>
  <si>
    <t xml:space="preserve">En materia de resultados institucionales del Plan Estratégico de Seguridad y Protección, el indicador C.461 muestra avances en varios de los servicios que lo integran. En campañas de prevención temprana y superación de la estigmatización, durante el segundo trimestre de 2025 se reportaron 682 campañas lideradas por la Policía Nacional, con 14.580 policías sensibilizados, y adicionalmente la ARN desarrolló la campaña nacional contra la estigmatización, con despliegue gráfico, audiovisual, radial y en redes, fortaleciendo la dimensión preventiva y simbólica del plan.
En materia de presencia institucional en territorios estratégicos, se reportó despliegue permanente de uniformados en los AETCR/ETCR: 644 uniformados en el primer trimestre de 2025, 629 en el segundo trimestre y 561 al cierre del cuarto trimestre, lo que evidencia continuidad de la presencia estatal, aunque con variaciones en el pie de fuerza reportado.
Asimismo, se registraron resultados en materia de judicialización y reacción frente a afectaciones contra firmantes. En el primer trimestre de 2025 se reportaron 14 capturas y 6 imputaciones; en el segundo trimestre, 5 capturas, 3 imputaciones y 1 abatido, además de operaciones en varios departamentos; y en el cuarto trimestre se reportaron 6 capturas adicionales. Ello refleja la continuidad de acciones operativas y judiciales para enfrentar agresiones contra esta población. 
Desde la Unidad de Implementación se reporta que durante el 2025 se lideró la implementación de 14 acciones, de las 63 que contempla el plan, las cuales se financian con recursos de funcionamiento asociados a órdenes de prestación de servicio y operador logístico. A finales del 2025, a través de la incidencia que realizó la Unidad de Implementación con el DAPRE y el Ministerio de Hacienda y Crédito Público se logró una transferencia a la subcuenta de Implementación del Fondo Colombia en Paz por valor de $4.500 millones, de los cuáles $3.000 millones corresponden al funcionamiento de la Mesa Técnica de Seguridad y Protección y las ITPS, y $1.500 millones para la terminación y puesta en funcionamiento de manera preliminar del Sistema de Planeación e Información de la Comisión de Seguimiento del SISEP (acción de responsabilidad de la Unidad de Implementación del Acuerdo Final de Paz, dentro del PESP). </t>
  </si>
  <si>
    <t>Respecto de las rutas de respuesta inmediata, durante el primer trimestre de 2025 se activaron 59 rutas para personas en reincorporación en situación de riesgo, principalmente en Norte de Santander, Huila, Arauca y Vichada; en el segundo trimestre se reportó la activación de 63 rutas adicionales. Estos datos muestran que el sistema mantuvo capacidad de reacción frente a amenazas, especialmente en zonas de alta criticidad.
En relación con las acciones de acceso a bienes y estabilización territorial asociadas a la seguridad humana, en el primer trimestre de 2025 se reportó la entrega de 23 viviendas en El Doncello, Caquetá, con enfoque diferencial de género, mientras que en el segundo trimestre la ANT reportó la entrega de 3.540 hectáreas a 466 beneficiarios en seis departamentos, incluyendo territorios particularmente sensibles como Tibú, en Norte de Santander. Estos resultados muestran que el PESP no se limita a medidas reactivas de seguridad, sino que se articula con acciones de arraigo, permanencia y sostenibilidad territorial.</t>
  </si>
  <si>
    <t>Uno de los principales retos identificados fue la debilidad en los flujos de información y reporte interinstitucional, evidenciada en la falta de entrega oportuna y completa de datos por parte de entidades responsables, especialmente la Unidad Nacional de Protección (UNP) y la Agencia Nacional de Tierras (ANT), lo cual afectó la trazabilidad y consolidación del indicador C.461.
En este mismo sentido, se presentaron vacíos de información en servicios clave, como esquemas de protección individuales y colectivos, que en algunos casos debieron reportarse en cero, no por ausencia de acciones, sino por falta de información oficial verificable, lo que limita la capacidad de medición real del avance.
A nivel territorial, se identificaron dificultades en la adopción del PESP por parte de entidades territoriales, asociadas a:
•falta de reconocimiento del carácter vinculante del Plan
•limitaciones presupuestales
•baja asistencia de entidades territoriales a espacios institucionales de socialización e impulso al PESP
•percepción de duplicidad con instrumentos locales de planeación
Asimismo, persistieron problemas de articulación interinstitucional, reflejados en:
•falta de claridad en la asignación de responsabilidades
•descoordinación entre niveles nacional y territorial
•respuestas institucionales insuficientes frente a compromisos adquiridos
En el componente operativo, se evidenció una brecha entre el despliegue institucional reportado y su efectividad real en territorio, particularmente en la presencia de la Fuerza Pública, donde en algunos casos la cobertura fue intermitente, distante o insuficiente frente a las condiciones de riesgo. Adicionalmente, se identificaron limitaciones estructurales del modelo de protección, con predominio de enfoques reactivos frente a contextos de riesgo complejo, lo que resalta la necesidad de fortalecer respuestas integrales y preventivas</t>
  </si>
  <si>
    <t>Para superar los cuellos de botella identificados en la implementación del PESP durante 2025, la Unidad de Implementación del Acuerdo de Paz impulsó acciones orientadas a fortalecer la coordinación institucional, mejorar el seguimiento y ampliar la capacidad de respuesta territorial del sistema. En primer lugar, promovió la creación y puesta en funcionamiento de la Comisión de Seguimiento y Evaluación del SISEP, con el fin de subsanar la ausencia de un mecanismo formal de monitoreo integral y contar con un espacio permanente para la revisión de avances, la identificación de rezagos y la definición de acciones correctivas.
De manera complementaria, la Unidad consolidó su papel como articulador técnico e interinstitucional mediante su participación continua en la Mesa Técnica de Seguridad y Protección (MTSP) y en sus subcomisiones, facilitando la concertación entre entidades responsables, el seguimiento a casos priorizados y la agilización en la aprobación de medidas de protección. Asimismo, fortaleció los instrumentos metodológicos de seguimiento, mediante el ajuste de indicadores, matrices de reporte y criterios de trazabilidad, con el propósito de mejorar la calidad de la información y la toma de decisiones.
En el ámbito territorial, se intensificaron las acciones de asistencia técnica y socialización del PESP con entidades departamentales y municipales para promover su adopción progresiva en los territorios, mientras que en el componente preventivo se avanzó en estrategias pedagógicas y campañas de superación de la estigmatización, orientadas a mejorar las condiciones de protección y confianza para la población en reincorporación. Estas acciones permitieron fortalecer la capacidad institucional del sistema y avanzar en la superación de barreras operativas para su implementación.</t>
  </si>
  <si>
    <t>Para consolidar y escalar los avances del PESP en los próximos cuatro años, se requiere en primer lugar el fortalecimiento institucional permanente del SISEP, garantizando la continuidad de la Comisión de Seguimiento y Evaluación, de la Mesa Técnica de Seguridad y Protección y de sus subcomisiones como instancias formales de articulación, seguimiento y toma de decisiones. Esto implica asegurar capacidades técnicas estables en las entidades participantes y consolidar el liderazgo de la Unidad de Implementación como instancia articuladora del sistema, de manera que el seguimiento a las medidas de protección se mantenga de forma continua y con mayor capacidad de respuesta territorial.
En el ámbito normativo, es necesario consolidar la adopción territorial del PESP mediante lineamientos vinculantes, que permitan su incorporación efectiva en los instrumentos de planeación departamental y municipal, así como fortalecer el marco regulatorio de las medidas de prevención y protección para personas en reincorporación. De igual manera, resulta fundamental mantener activas las instancias previstas en el Acuerdo Final, para garantizar la coordinación entre el Gobierno y las entidades responsables, así como la sostenibilidad de las decisiones adoptadas en materia de seguridad, protección y no repetición.
Desde el punto de vista presupuestal, será indispensable contar con una financiación plurianual suficiente que garantice la operación del sistema.</t>
  </si>
  <si>
    <t xml:space="preserve"> Realizar reconocimientos extrajudiciales de responsabilidad, dirigidos prioritariamente a sujetos de reparación colectiva.</t>
  </si>
  <si>
    <t>Planes de reparación colectiva en implementación (mayor al 50%)</t>
  </si>
  <si>
    <t>Matriz de Sujetos de Reparación Colectiva con avance en la implementación del PIRC</t>
  </si>
  <si>
    <t>Enlistar municpios
Departamento Antioquia, municipios de Remedios, Betulia, Segovia.
Departamento Bogotá, municipio de Bogotá.
Departamento Caldas, municipio de Pensilvania, Riosucio.
Departamento Caquetá, municipio de Belén de los Andaquíes.
Departamento Cauca, municipio de Silvia.
Departamento Cesar, municipio de Valledupar.
Departamento Choco, municipio de Ungía.
Departamento Córdoba, municipio de Valencia.
Departamento Nariño, municipio San Andrés de Tumaco.
Departamento Putumayo, municipio de Orito; San Miguel.
Departamento Valle del Cauca, municipio de Pradera, Dagua, San Pedro, Pradera, Buenaventura.</t>
  </si>
  <si>
    <t>* Bajo compromiso de las entidades del SNARIV que dificultan la implementación completa de los PIRC. Esta situación representó una dificultad persistente a lo largo del año y constituyó un cuello de botella para el cumplimiento del indicador.
* Inconvenientes administrativos asociados a la demora en las gestiones contractuales requeridas para la adquisición de bienes de uso colectivo para la implementación de medidas, como consecuencia del agotamiento de los recursos disponibles.</t>
  </si>
  <si>
    <t>* Fortalecimiento del equipo territorial, priorizando la vinculación de perfiles técnicos especializados en la estructuración de proyectos, con el fin de mejorar la capacidad operativa y la gestión de procesos relacionados con la adquisición de bienes de uso colectivo.
* Concertación y participación interinstitucional, mediante el desarrollo de la Ruta de Reparación Colectiva con la participación activa de las entidades del SNARIV. Esto incluyó la realización de jornadas interinstitucionales para la concertación de acciones en el marco de la formulación de los PIRC, así como para la implementación de las medidas definidas en dichos planes.</t>
  </si>
  <si>
    <t>* Garantizar recursos para la implementación de los PIRC, así como promover mecanismos de cofinanciación con entidades territoriales (gobernaciones y alcaldías).
* Solicitar al Gobierno Nacional priorizar recursos para las medidas que presentan mayor rezago en su implementación.
* Definir compromisos claros de las entidades del SNARIV, incluyendo cronogramas de cumplimiento y metas verificables.
* Promover que alcaldías y gobernaciones asuman compromisos concretos de implementación.</t>
  </si>
  <si>
    <t>Sujetos de reparación colectiva de Pueblos Indígenas víctimas del conflicto armado con PIRC protocolizado</t>
  </si>
  <si>
    <t>Informes de Cierre de Fase de Diseño y Formulación de PIRC</t>
  </si>
  <si>
    <t xml:space="preserve">Enlistar municpios
Departamento Cauca, municipios de Corinto, Caldono, Páez Miranda, Buenos Aires, Santander De Quilichao, Suárez, Sotará, Caloto.
Departamento Cesar, municipios de Valledupar.
Departamento Chocó, municipios de medio Baudó.
Departamento Guaviare, municipios de San José del Guaviare.
Departamento La Guajira, municipios de Fonseca.
Departamento Magdalena, municipios de Santa Marta; Fundación.
Departamento Meta, municipios de Mapiripán.
Departamento Nariño, municipios de Olaya Herrera, Cumbal.
Departamento Putumayo, municipios de Valle Del Guamuez, Orito, Puerto Leguizamo, Puerto Leguizamo.
Departamento Risaralda, municipios de Quinchía.
Departamento Risaralda, municipios de Quinchía.
Departamento Sucre, municipios de SAN ONOFRE, SAN ANTONIO DE PALMITO.
Departamento Tolima, municipio de Chaparral.
Departamento Valle del Cauca, municipio de PRADERA, BUENAVENTURA, DAGUA
Departamento Vaupés, municipio de Mitú. </t>
  </si>
  <si>
    <t>* Se presentaron dificultades en el cumplimiento del cronograma de actividades con Sujetos de Reparación Colectiva, por dificultades logísticas derivadas de limitaciones presupuestales que afectó procesos de contratación de servicios logísticos principalmente, que afectaron la garantía de participación efectiva de los sujetos de reparación colectiva.
* Asimismo, se presentó ausencias por parte del Ministerio del Interior en algunas actividades programadas, lo cual afectó la articulación interinstitucional necesaria para el desarrollo oportuno de las jornadas.</t>
  </si>
  <si>
    <t>* Establecimiento de alertas internas en el seguimiento logístico y/o financiero para identificar oportunamente posibles retrasos y/o dificultades, permitiendo activar mecanismos de respuesta inmediata y prevenir afectaciones al desarrollo de las jornadas programadas.
* Revisiones periódicas del cronograma, realizadas juntamente con las entidades involucradas, con el fin de evaluar avances, identificar riesgos y tomar decisiones oportunas que garanticen el cumplimiento de las actividades previstas.</t>
  </si>
  <si>
    <t>Fortalecimiento del equipo territorial: capacitación y recursos para que los equipos locales puedan gestionar la logística, la articulación y el seguimiento de manera autónoma. Así mismo, solicitar mayor compromiso y acompañamiento por parte del Ministerio del Interior como garante en la protocolización de los PIRC.</t>
  </si>
  <si>
    <t>Porcentaje de victimas indígenas, Negras, Afrodescendientes, Raizalez, Palenqueras y Rrom que producto de un proceso de socialización y sensibilización apropiado culturalmente solicitan, se vinculan y acceden a la atención psicosocial con pertinencia cultural, con perspectiva de mujer, familia y generación acorde a los decretos ley 4633, 4634 y 4635 en el marco de los módulos étnicos y la ruta de atención integral en salud para víctimas indígenas</t>
  </si>
  <si>
    <r>
      <t>PAPSIVI RURAL
Acción realizada:</t>
    </r>
    <r>
      <rPr>
        <sz val="9"/>
        <rFont val="Verdana"/>
        <family val="2"/>
      </rPr>
      <t xml:space="preserve"> Implementación del PAPSIVI en ruralidad con enfoque étnico que contempla una adaptación metodológica y operativa en función de las dinámicas territoriales y particularidades geográficas propias del contexto rural, priorizando la atención de colectivos étnicos reconocidos en órdenes administrativas y judiciales. Dicha implementación se llevó a cabo a través de transferencia de recursos de las Empresas Sociales del Estado a través de las resoluciones: Resolución 1540- 2024, Resolución 1015-2025 y Resolución 1161 - 2025 (línea2).
Resultado / Transformación concreta:</t>
    </r>
    <r>
      <rPr>
        <b/>
        <sz val="9"/>
        <rFont val="Verdana"/>
        <family val="2"/>
      </rPr>
      <t xml:space="preserve">     
Atención psicosocial a comundiades afrocolombianas y negras y pueblos indígenas reconocidos en ordenes administrativas y judiciales, a través del abordaje colectivo del daño causado por el hecho victimizante. El valor reportado con corte a 30 diciembre de 2025 fue de 100% en este indicador en el SIIPO
Impacto / Contribución al cambio esperado:</t>
    </r>
    <r>
      <rPr>
        <sz val="9"/>
        <rFont val="Verdana"/>
        <family val="2"/>
      </rPr>
      <t xml:space="preserve">
Dentro de los principales logros se encuentran:
• Transformación cultural y ética del servicio - Atención integral y humanizada.
• Fortalecimiento al talento humano en salud – capacitación y desarrollo de competencias técnicas y humanas para acompañar a las personas y familias víctimas.
• Trabajo en equipo interdisciplinario (particularmente Medicina General y Psicología clínica).
• Coordinación otras áreas y programas (promoción y prevención y Equipos Básicos de Salud) para la educación en salud, autocuidado y prevención de enfermedades.
• Afirmación y legitimación de las maneras propias de interpretar el sufrimiento, el tránsito del duelo y los caminos de sanación colectiva.
• Fortalecimiento del tejido comunitario y reafirmación del vínculo comunitario.
• Recuperación de rituales, ceremonias y prácticas propias.
• El fortalecimiento de la medicina ancestral, promoviendo la sanación espiritual y la preservación cultural. </t>
    </r>
  </si>
  <si>
    <t>SIIPO, Aplicativo Web PAPSIVI
Resolución 1540- 2024
Resolución 1015-2025
Resolución 1161 - 2025 (línea2)</t>
  </si>
  <si>
    <t>Departamento: Chocó / Municipios: Medio San Juan,  Litoral de San Juan, Atrato, Bagadó, Carmen De Darién, Certegui, Lloró,  Istmina y Sipí.
Departamento: Córdoba / Municipios: Tierra Alta
Departamento: Norte de Santander / Municipios: Tibú
Departamento: Valle del Cauca / Municipios: Buenaventura
Departamento: Cauca / Municipios: Guapi
Departamento: Putumayo / Municipios: Puerto Caicedo
Departamento: Valle del Cauca / Municipios: Buenaventura
Departamento: Norte de Santander / Municipios: Tibú, El Tarra y El Carmen
Departamento: Amazonas
Municipios: Leticia
Departamento: Antioquia
Municipios: Alejandría, Apartadó, Arboletes, Bello, Cáceres, Carepa, Chigorodó, Dabeiba, El Carmen de Viboral, El Santuario, Frontino, Gómez Plata, Granada, Ituango, Marinilla, Medellín, Murindó, Mutatá, Necoclí, Puerto Triunfo, Sabanalarga, San Francisco, San Juan de Urabá, San Luis, San Pedro de Urabá, San Rafael, Tarazá, Turbo, Uramita, Urrao, Vigía del Fuerte
Departamento: Arauca
Municipios: Arauca, Tame
Departamento: Archipiélago de San Andrés, Providencia y Santa Catalina
Municipios: San Andrés
Departamento: Atlántico
Municipios: Barranquilla, Soledad
Departamento: Bolívar
Municipios: Altos del Rosario, Arenal, Arjona, Barranco de Loba, Calamar, Cantagallo, Cartagena de Indias, Córdoba, El Carmen de Bolívar, El Guamo, Magangué, María la Baja, Montecristo, Morales, San Estanislao, San Jacinto, San Juan Nepomuceno, San Pablo, Santa Catalina, Simití, Talaigua Nuevo, Tiquisio, Turbaco, Villanueva, Zambrano
Departamento: Boyacá
Municipios: Cubará, Duitama, Puerto Boyacá
Departamento: Caldas
Municipios: La Dorada, Manizales, Palestina, Pensilvania, Risaralda, Victoria
Departamento: Caquetá
Municipios: Albania, El Paujíl, Florencia, Milán, Valparaíso
Departamento: Casanare
Municipios: Sácama, Yopal
Departamento: Cauca
Municipios: Almaguer, Argelia, Buenos Aires, Caldono, Caloto, Corinto, El Tambo, Florencia, Guapi, Jambaló, La Vega, López de Micay, Miranda, Popayán, Rosas, San Sebastián, Santander de Quilichao, Suárez, Timbiquí, Toribío
Departamento: Cesar
Municipios: Aguachica, Agustín Codazzi, González, Río de Oro, San Diego, Valledupar
Departamento: Chocó
Municipios: Atrato, Bagadó, Carmen del Darién, Cértegui, Condoto, El Carmen de Atrato, El Litoral del San Juan, Istmina, Lloró, Medio San Juan, Quibdó, Sipí, Tadó
Departamento: Córdoba
Municipios: Los Córdobas, Montería, Puerto Libertador, Tierralta, Valencia
Departamento: Cundinamarca
Municipios: Anapoima, Cajicá, Guaduas, La Palma, Medina, Mosquera, Nemocón, Soacha, Une, Villa de San Diego de Ubaté, Viotá, Yacopí
Departamento: Guainía
Municipios: Barrancominas, Inírida
Departamento: Guaviare
Municipios: San José del Guaviare
Departamento: Huila
Municipios: Acevedo, Agrado, Colombia, Gigante, Guadalupe, Hobo, La Argentina, La Plata, Neiva, Pitalito, Teruel, Tesalia
Departamento: La Guajira
Municipios: Dibulla, Maicao, Riohacha
Departamento: Magdalena
Municipios: Ciénaga, Fundación, Santa Marta, Sitionuevo, Zona Bananera
Departamento: Meta
Municipios: Acacías, El Castillo, Granada, Mapiripán, Puerto Concordia, Villavicencio, Vistahermosa
Departamento: Nariño
Municipios: Barbacoas, Consacá, Córdoba, Cumbitara, El Charco, El Peñol, El Rosario, El Tablón de Gómez, Ipiales, La Tola, La Unión, Los Andes, Mallama, Olaya Herrera, Pasto, Policarpa, Ricaurte, Roberto Payán, Samaniego, San Andrés de Tumaco, San Lorenzo, Santa Bárbara, Santacruz, Taminango
Departamento: Norte de Santander
Municipios: Ábrego, Convención, El Carmen, Los Patios, Ocaña, San José de Cúcuta, Sardinata, Tibú
Departamento: Putumayo
Municipios: Colón, Orito, Puerto Asís, Puerto Caicedo, San Francisco, San Miguel, Santiago, Sibundoy, Valle del Guamuez
Departamento: Quindío
Municipios: Armenia, Calarcá, Córdoba, Génova, Montenegro, Pijao
Departamento: Risaralda
Municipios: Pereira, Pueblo Rico
Departamento: Santander
Municipios: Barrancabermeja, Bucaramanga, Girón, Lebrija
Departamento: Sucre
Municipios: Colosó, San Benito Abad, San José de Toluviejo, Sincelejo
Departamento: Tolima
Municipios: Ataco, Ibagué
Departamento: Valle del Cauca
Municipios: Alcalá, Andalucía, Ansermanuevo, Argelia, Bolívar, Buenaventura, El Águila, El Cairo, Florida, Ginebra, Jamundí, Obando, Pradera, Santiago de Cali, Toro, Tuluá, Versalles, Yotoco, Yumbo
Departamento: Vaupés
Municipios: Mitú</t>
  </si>
  <si>
    <t>Dificultades en el acceso geográfico a las zonas en las que residen las comunidades sumado a dificultades de conectividad para el cargue de las atenciones en el Aplicativo Web PAPSIVI.</t>
  </si>
  <si>
    <t>Se llevaron a cabo la asistencias técnicas a las ESE implementadoras, cuyos temas giraron en torno al fortalecimiento de capacidades organizaciones y habilidades en el talento humano para la concertación con autoridades étnicas, la selección de promotores de salud PAPSIVI rural, la conformación de los equipos psicosociales, el registro/cargue de información en las herramientas dispuestas por el MSPS y las orientaciones metodológicas adaptadas en el Componente de atención psicosocial.
Se realizaron reuniones para el ajuste operativo por parte de las ESE con el fin de avanzar conforme al cronograma establecido sin afectar la calidad de la atención a la población priorizada.
Adicionalmente, se realizó la consolidación de herramientas y línea de técnica del Componente de Gestión de la Atención en Salud para el abordaje de población en ruralidad dispersa.</t>
  </si>
  <si>
    <t xml:space="preserve">En función de la necesidad de dar cumplimiento a las órdenes administrativas y judiciales que reconocen a personas, familias y comunidades étnicas para atender sus necesidades y en el marco de la reparación integral, el MSPs está llamado a dar respuesta a través de las acciones que aporten a la medida de rehabilitación. Por lo anterior se requiere dar continuidad a las siguientes acciones:
- Asignación de recurso con un aumento gradual y progresivo en cada vigencia para brindar a atención psicosocial a personas, familias y colectivos étnicos.
- Disponer del equipo técnico y financiero en la Oficina de Promoción Social a efectos de la planeación así como también el desarrollo de las acciones de monitoreo y seguimiento de manera permanente a la ejecución .
- Realizar la gestión técnica, administrativa y financiera para la expedición de las resoluciones de asignación de recursos a entidades territoriales y Empresas Sociales en cada vigencia. </t>
  </si>
  <si>
    <t>Teniendo en cuenta que la celda P78 se encuentra protegida y no es posible modificarla para ubicar el valor real, se aclara que el valor reportado con corte a 30 diciembre de 2025 fue de 100% en este indicador.</t>
  </si>
  <si>
    <t xml:space="preserve">
Acción realizada:
Mediante la transferencia de recursos través de las Resoluciones 1540 de 2024, 1015 de 2025, 1161 de 2025 y 1162 de 2025, se garantizó la prestación de atenciones psicosociales a mujeres víctimas del conflicto incluyendo las pertenecientes a comunidades Negras, Afrocolombianas, Raizales y Palenqueras, fortaleciendo de esta manera el enfoque diferencial étnico en la atención.
El valor reportado con corte a 30 diciembre de 2025 fue de 58.454  mujeres con atención psiocosocial, lo cual equivale al 79.83% de la meta proyectada para tal vigencia.
Resultado / Transformación concreta:
Garantía de la atención psicosocial a mujeres víctimas del conflicto armado, teniendo en cuenta hechos victimizantes como: desplazamiento forzado(44.861) actos terroristas, atentados, combates, enfrentamientos u hostigamientos (1.451), amenazas (1.913), homicidio de familiares (2.019), desaparición forzada (1.008), delitos contra la libertad e integridad sexual (491), abandono o despojo forzado de tierras (30), confinamiento (416), pérdida de bienes muebles o inmuebles (181), secuestro (56), vinculación de niños, niñas o adolescentes a actividades relacionadas con grupos armados (34), lesiones personales físicas (30), tortura (14), afectaciones derivadas de minas antipersonal, municiones sin explotar y artefactos explosivos improvisados (18) y por lesiones personales de tipo psicológico (8)
Impacto / Contribución al cambio esperado:
• Ampliación de la cobertura territorial del Programa en zonas rurales y rurales dispersa con enfoque étnico, priorizando territorios históricamente excluidos, lo que ha permitido acercar los servicios de salud física, mental y psicosocial a mujeres que enfrentan mayores barreras de acceso.
• Asignación de recursos específicos para la atención a mujeres víctimas de violencia sexual reconociendo las afectaciones diferenciales que enfrentan y fortaleciendo la respuesta institucional en estos casos.
• Fortalecimiento de las capacidades institucionales y del talento humano, mediante la realización de 50 asistencias técnicas a nivel nacional; lo cual ha permitido fortalecer las capacidades técnicas, operativas y organizacionales en las entidades territoriales y equipos de salud, mejorando el monitoreo, seguimiento y evaluación de la atención con enfoque de género y diferencial
• Entrega de recursos a las Empresas Sociales del Estado (E.S.E.)
para la operación territorial del Programa, garantizando la sostenibilidad de los equipos de atención y ampliando la disponibilidad de servicios para mujeres víctimas en distintos contextos territoriales.
• Atención directa a mujeres víctimas del conflicto armado
A corte del 30 de diciembre de 2025, se han beneficiado 58.45 mujeres víctimas con atención psicosocial, evidenciando avances concretos en la disminución de brechas de acceso y en la garantía de derechos en salud para mujeres afectadas por el conflicto armado.
No Aplica: Cuando no se reporten avances estructurales en el periodo, justificar brevemente.
Máximo 300 palabras. </t>
  </si>
  <si>
    <t xml:space="preserve">SIIPO, Aplicativo Web PAPSIVI </t>
  </si>
  <si>
    <t>Departamento: Amazonas
Municipios: Leticia
Departamento: Antioquia
Municipios: Abejorral, Alejandría, Amagá, Amalfi, Andes, Anzá, Apartadó, Arboletes, Argelia, Bello, Betulia, Buriticá, Cáceres, Carepa, Caucasia, Chigorodó, Cisneros, Ciudad Bolívar, Cocorná, Dabeiba, Donmatías, El Carmen de Viboral, El Santuario, Fredonia, Frontino, Girardota, Gómez Plata, Granada, Itagüí, Ituango, Liborina, Marinilla, Medellín, Montebello, Murindó, Mutatá, Nariño, Necoclí, Olaya, Peñol, Peque, Puerto Triunfo, Sabanalarga, Sabaneta, San Carlos, San Francisco, San Juan de Urabá, San Luis, San Pedro de Urabá, San Rafael, San Roque, Santo Domingo, Sonsón, Tarazá, Toledo, Turbo, Uramita, Urrao, Valdivia, Vegachí, Vigía del Fuerte, Yarumal, Yolombó, Yondó
Departamento: Arauca
Municipios: Arauca, Tame
Departamento: Archipiélago de San Andrés, Providencia y Santa Catalina
Municipios: San Andrés
Departamento: Atlántico
Municipios: Barranquilla, Soledad
Departamento: Bolívar
Municipios: Altos del Rosario, Arenal, Arjona, Barranco de Loba, Calamar, Cantagallo, Cartagena de Indias, Córdoba, El Carmen de Bolívar, El Guamo, Hatillo de Loba, Magangué, Margarita, María la Baja, Montecristo, Morales, Pinillos, Regidor, San Estanislao, San Jacinto, San Juan Nepomuceno, San Martín de Loba, San Pablo, Santa Catalina, Simití, Talaigua Nuevo, Tiquisio, Turbaco, Villanueva, Zambrano
Departamento: Boyacá
Municipios: Belén, Campohermoso, Cubará, Duitama, Nobsa, Otanche, Páez, Paipa, Pauna, Puerto Boyacá, Samacá, San Pablo de Borbur, Sogamoso, Tibasosa, Toca, Tunja
Departamento: Caldas
Municipios: La Dorada, Manizales, Palestina, Pensilvania, Risaralda, Samaná, Victoria
Departamento: Caquetá
Municipios: Albania, El Paujíl, Florencia, La Montañita, Milán, Morelia, Solita, Valparaíso
Departamento: Casanare
Municipios: Maní, Sácama, Tauramena, Yopal
Departamento: Cauca
Municipios: Almaguer, Argelia, Buenos Aires, Caldono, Caloto, Corinto, El Tambo, Florencia, Guapi, Jambaló, La Vega, López de Micay, Mercaderes, Miranda, Morales, Piamonte, Popayán, Rosas, San Sebastián, Santa Rosa, Santander de Quilichao, Suárez, Timbiquí, Toribío
Departamento: Cesar
Municipios: Aguachica, Agustín Codazzi, González, Pelaya, Río de Oro, San Diego, Valledupar
Departamento: Chocó
Municipios: Atrato, Bagadó, Carmen del Darién, Cértegui, Condoto, El Carmen de Atrato, El Litoral del San Juan, Istmina, Lloró, Medio San Juan, Quibdó, Sipí, Tadó
Departamento: Córdoba
Municipios: Los Córdobas, Montería, Puerto Libertador, Tierralta, Valencia
Departamento: Cundinamarca
Municipios: Anapoima, Cajicá, Fómeque, Guaduas, La Mesa, La Palma, Medina, Mosquera, Nemocón, Pacho, Soacha, Tocaima, Une, Villa de San Diego de Ubaté, Villeta, Viotá, Yacopí
Departamento: Guainía
Municipios: Barrancominas, Inírida
Departamento: Guaviare
Municipios: San José del Guaviare
Departamento: Huila
Municipios: Acevedo, Agrado, Aipe, Algeciras, Campoalegre, Colombia, Garzón, Gigante, Guadalupe, Hobo, Isnos, La Argentina, La Plata, Neiva, Palermo, Pital, Pitalito, Saladoblanco, San Agustín, Santa María, Suaza, Teruel, Tesalia
Departamento: La Guajira
Municipios: Dibulla, Maicao, Riohacha
Departamento: Magdalena
Municipios: Ciénaga, Fundación, Remolino, Salamina, Santa Marta, Sitionuevo, Zona Bananera
Departamento: Meta
Municipios: Acacías, El Castillo, El Dorado, Granada, Mapiripán, Puerto Concordia, Puerto López, Villavicencio, Vistahermosa
Departamento: Nariño
Municipios: Barbacoas, Consacá, Córdoba, Cumbitara, El Charco, El Peñol, El Rosario, El Tablón de Gómez, Ipiales, La Florida, La Llanada, La Tola, La Unión, Leiva, Linares, Los Andes, Mallama, Olaya Herrera, Pasto, Policarpa, Ricaurte, Roberto Payán, Samaniego, San Andrés de Tumaco, San Lorenzo, Sandoná, Santa Bárbara, Santacruz, Taminango
Departamento: Norte de Santander
Municipios: Ábrego, Convención, El Carmen, El Tarra, El Zulia, Hacarí, Los Patios, Ocaña, San Calixto, San José de Cúcuta, Sardinata, Teorama, Tibú, Villa del Rosario
Departamento: Putumayo
Municipios: Colón, Orito, Puerto Asís, Puerto Caicedo, San Francisco, San Miguel, Santiago, Sibundoy, Valle del Guamuez
Departamento: Quindío
Municipios: Armenia, Buenavista, Calarcá, Circasia, Córdoba, Filandia, Génova, La Tebaida, Montenegro, Pijao, Quimbaya, Salento
Departamento: Risaralda
Municipios: Pereira, Pueblo Rico
Departamento: Santander
Municipios: Barrancabermeja, Bucaramanga, Cimitarra, El Peñón, Floridablanca, Girón, Lebrija, Málaga, Matanza, Piedecuesta, Rionegro, Sabana de Torres, Simacota, Vélez
Departamento: Sucre
Municipios: Colosó, San Benito Abad, San José de Toluviejo, Sincelejo
Departamento: Tolima
Municipios: Ataco, Cajamarca, Ibagué, Rioblanco
Departamento: Valle del Cauca
Municipios: Alcalá, Andalucía, Ansermanuevo, Argelia, Bolívar, Buenaventura, El Águila, El Cairo, Florida, Ginebra, Jamundí, La Victoria, Obando, Pradera, Santiago de Cali, Toro, Trujillo, Tuluá, Versalles, Yotoco, Yumbo
Departamento: Vaupés
Municipios: Mitú</t>
  </si>
  <si>
    <t>Se requiere mayor fortalecimiento técnico al equipo de atención integral de las Empresas Sociales del Estado ESE y al equipo administrativo y asistencial.
Dificultades en disponibilidad oportuna del PAC han retrasado el desarrollo de actividades asociadas a la atención psicosocial de víctimas.</t>
  </si>
  <si>
    <t xml:space="preserve">El Ministerio adelantó 50 asistencias técnicas a nivel nacional dirigidas a las entidades territoriales, con el propósito de fortalecer el talento humano, desarrollar capacidades organizacionales y apoyar el monitoreo, seguimiento y evaluación de la implementación de las resoluciones mencionadas. Estas acciones permitieron un acompañamiento más efectivo a los territorios en la gestión técnica, operativa y administrativa del Programa.
Asímismo, el 15 de septiembre del 2025 el Ministerio de Salud y Protección Social expidió la Resolución 1892, mediante la cual se efectuó la asignación de recursos del Presupuesto de Gastos de Inversión para la implementación del Programa de Atención Psicosocial y Salud Integral a Víctimas, específicamente para su componente de atención psicosocial.
Posteriormente, el 24 de septiembre de 2025, se expidió la Resolución 1968, por medio de la cual se adoptaron disposiciones para la dirección y operación del Programa de Atención Psicosocial y Salud Integral a Víctimas y se derogaron las Resoluciones 888 de 2012 y 1621 de 2023, actualizando así el marco normativo para fortalecer su implementación a nivel nacional. </t>
  </si>
  <si>
    <t>Se requiere mantener y aumentar la inversión nacional para la implementación del Programa incorporando una asignación diferencial de recursos para la atención diferencial a mujeres víctimas de Delitos contra la Libertad y la Integridad Sexual. Así mismo, es necesario fortalecer las capacidades técnicas de las entidades territoriales, ESE y equipos implementadores para mejorar la calidad de la atención y consolidar los lineamientos normativos vigentes (Resolución 1968 de 2025). Esto permitirá ampliar la cobertura nacional, equidad territorial y sostenibilidad del programa con enfoque de género y diferencial étnico</t>
  </si>
  <si>
    <t>Teniendo en cuenta que la celda P77 se encuentra protegida y no es posible modificarla para ubicar el valor real, se aclara que el valor reportado con corte a 30 diciembre de 2025 fue de 58.454  mujeres con atención psiocosocial, lo cual equivale al 79.83% de la meta proyectada para tal vigencia. Este valor es probable que incremente en razón a que, en el momento de realizar la consulta en el aplicativo respectivo, no se había terminado de cargar desde los territorios toda la información sobre las atenciones a mujeres durante 2025.</t>
  </si>
  <si>
    <t>Pacto Político Nacional para impulsar el diálogo y rechazar el uso de la violencia</t>
  </si>
  <si>
    <t xml:space="preserve"> *Vinculación al plan de acción de la Mesa Técnica de Prevención Temprana y Superación de la Estigmatización de Firmantes del Acuerdo Final, como acción de ARN.
 *Articulación con la Estrategia de Construcción de Cultura de Paz – Ministerios de las Culturas, las Artes y los Saberes, Ministerio de Educación Nacional, Mintics y Ministerio del Interior - que coordina la Consejería Presidencial para la Reconciliación Nacional en respuesta a las recomendaciones de la Comisión para el Esclarecimiento de la Verdad.
*Fortalecimiento de la alianza intersectorial con FICONPAZ para el trabajo en los territorios focalizados y la convocatoria y fortalecimiento de los consejos territoriales de paz, reconciliación y convivencia.
* Realización “Foro nacional por la reconciliación, convivencia y no estigmatización en contextos de transición hacia la paz” Los días 11 y 12 de diciembre, se llevó a cabo este espacio de dialogo y encuentro entre
experiencias exitosas en materia de la Política Pública de Reconciliación, Convivencia y No Estigmatización: con asistencia de 150 personas de los territorios focalizados.</t>
  </si>
  <si>
    <t xml:space="preserve">Informes Institucionales. </t>
  </si>
  <si>
    <t>No Aplica</t>
  </si>
  <si>
    <t xml:space="preserve">Disponibilidad de la información de las entidades durante el proceso de construcción del plan de acción, acrecentado por los cambios internos de funcionarios delegados para este proceso.  </t>
  </si>
  <si>
    <t>Promoción de espacios de diálogo deliberativo entre autoridades y necesidades ciudadanas</t>
  </si>
  <si>
    <t>Documento de lineamientos técnicos elaborado que incluya la metodología
para facilitar la planeación participativa sectorial y asegurar su efectividad en la formulación de políticas públicas sociales</t>
  </si>
  <si>
    <r>
      <t xml:space="preserve">Reportar el avance estructural:
</t>
    </r>
    <r>
      <rPr>
        <b/>
        <sz val="9"/>
        <rFont val="Verdana"/>
        <family val="2"/>
      </rPr>
      <t xml:space="preserve">Acción realizada: </t>
    </r>
    <r>
      <rPr>
        <sz val="9"/>
        <rFont val="Verdana"/>
        <family val="2"/>
      </rPr>
      <t xml:space="preserve">De acuerdo con la metodología de medición del indicador se logró la finalización  la actividad 5. Publicación y socialización del documento para el fortalecimiento de la planeación democrática y participativa: el rol de los Consejos Territoriales de Planeación en la elaboración y seguimiento de los Planes de Desarrollo Territoriales.
</t>
    </r>
    <r>
      <rPr>
        <b/>
        <sz val="9"/>
        <rFont val="Verdana"/>
        <family val="2"/>
      </rPr>
      <t xml:space="preserve">Resultado / Transformación concreta: </t>
    </r>
    <r>
      <rPr>
        <sz val="9"/>
        <rFont val="Verdana"/>
        <family val="2"/>
      </rPr>
      <t>El resultado corresponde al documento de lineamientos técnicos, el cual tiene por objeto  brindar orientaciones a las Administraciones Territoriales y a las instancias de planeación para fortalecer la consolidación y funcionamiento de los Consejos Territoriales de Planeación, asegurando la formulación de Planes de Desarrollo Territorial y políticas públicas sectoriales desde un enfoque de planeación participativa.
El documento fue socializado en el marco de la estrategia de participación para la elaboración del Decreto para el fortalecimiento de la planeación participativa y la reglamentación del Sistema Nacional de Planeación. Así las cosas, el documento se socializó con Consejos de Planeación y Entidades Territoriales en Cali, Barranquilla, Pereira y Bogotá.
Además,  se socializó en la página web de Participando, en la sección de recursos para consejeros y consejeras de planeación, la cual es de consulta para los actores interesados en los procesos de planeación participativa.
Finalmente,  se diseñaron 4 piezas gráficas sobre planeación participativa, Planes de Desarrollo Territorial, Consejos Territoriales de Planeación y recomendaciones a las Entidades Territoriales.</t>
    </r>
  </si>
  <si>
    <t xml:space="preserve">El documento para el fortalecimiento de la planeación democrática y participativa: el rol de los Consejos Territoriales de Planeación en la elaboración y seguimiento de los Planes de Desarrollo Territoriales, puede ser consultado en el siguiente enlace: https://colaboracion.dnp.gov.co/CDT/Prensa/Publicaciones/fortalecimiento-planeacion-participativa.pdf  </t>
  </si>
  <si>
    <t>A partir de la publicación y socialización del documento de Lineamientos técnicos se logró el cumplimiento del 100% de indicador. Se debe tener en cuenta que para el periodo 2023-2026, el indicador contó con meta programada hasta la vigencia 2024.</t>
  </si>
  <si>
    <r>
      <t xml:space="preserve">Reportar el avance estructural:
</t>
    </r>
    <r>
      <rPr>
        <b/>
        <sz val="9"/>
        <rFont val="Verdana"/>
        <family val="2"/>
      </rPr>
      <t xml:space="preserve">Acción realizada: </t>
    </r>
    <r>
      <rPr>
        <sz val="9"/>
        <rFont val="Verdana"/>
        <family val="2"/>
      </rPr>
      <t xml:space="preserve"> De acuerdo con la metodología de medición del indicador se logró la finalización de las actividades: 4. orientada a la elaboración de material didáctico y pedagógico a partir de la propuesta de documento para el fortalecimiento de la planeación democrática y participativa y  5. relacionada con la publicación y socialización de documento de lineamientos técnicos que incluye la metodología para facilitar la planeación participativa y asegurar su efectividad en la formulación de políticas públicas sociales.
Resultado / Transformación concreta: se diagramaron y publicaron las 5 guías, así: i) Guía 1. ¿Qué son los presupuestos participativos en un proceso de planeación territorial?; ii) Guía 2. ¿Cuál es la relación entre los Planes de Desarrollo Territorial y los Presupuestos Participativos?; iii) Guía 3. ¿Cuáles son los lineamientos para incluir los presupuestos participativos en los planes de desarrollo territorial?; iv) Guía 4. Ruta metodológica para el desarrollo de los presupuestos participativos; ?v) Guía 5. Recomendaciones a la ciudadanía para el desarrollo de los presupuestos participativos)
Adicionalmente, se publicó y socializó el documento de Lineamientos técnicos y metodológicos para facilitar el diseño, la implementación y el seguimiento a los presupuestos participativos. La socialización de estos documentos se realizó el el 24 de octubre de 2025 de manera presencial en un encuentro de la red de mujeres consejeras territoriales de planeación y 2 sesiones virtuales, el 30 de octubre y 4 de diciembre. </t>
    </r>
  </si>
  <si>
    <t xml:space="preserve">Las 5 guías pueden ser consultadas en el link: Las 5 guías pueden ser consultadas en el link: https://dnp.gov.co/LaEntidad_/subdireccion-general-prospectiva-desarrollo-nacional/direccion-gobierno-ddhh-paz/Paginas/participacion-ciudadana.aspx
El documento de lineamientos técnicos y metodológicos para facilitar la planeación participativa sectorial y asegurar su efectividad en la formulación de políticas públicas sociales, puede ser consultado en el link: https://colaboracion.dnp.gov.co/CDT/Prensa/Publicaciones/lineamiento-presupuesto-participativos.pdf </t>
  </si>
  <si>
    <t>A partir de la publicación y socialización del documento de Lineamientos técnicos y metodológicos, se logró el cumplimiento del 100% de indicador.  Se debe tener en cuenta que para el periodo 2023-2026, el indicador contó con meta programada hasta la vigencia 2025.</t>
  </si>
  <si>
    <r>
      <t>Primer trimestre de 2025.
-Se realizaron 2 asistencias técnicas en control social a las entidades territoriales.
-Se formaron 100 personas en control social y veeduría a través de la Escuela Virtual, con enfoque diferencial y cobertura en 16 departamentos.
-Se certificaron 56 personas en el módulo de control social de la escuela virtual de participación ciudadana
Segundo trimestre de 2025.
-Se realizaron dos talleres de capacitación en control social y veedurías ciudadanas. -Se formaron 146 personas en modalidad presencial y virtual, con participación de población con enfoque diferencial y cobertura en 19 territorios</t>
    </r>
    <r>
      <rPr>
        <sz val="9"/>
        <rFont val="Verdana"/>
        <family val="2"/>
      </rPr>
      <t xml:space="preserve">
-Se certificó a 81 personas en el módulo de control social de la escuela de participación ciudadana
Tercer trimestre de 2025
-Se realizaron 2 Capacitaciones Técnicas en Control Social a las entidades territoriales que se les ofreció capacitación en Control Social y creación de veedurías ciudadanas
-Se certificó a 66 personas en el módulo de control social de la escuela de participación ciudadana
-Mediante la escuela virtual se capacito  a 172 personas en control social y veedurías, fortaleciendo capacidades ciudadanas para el ejercicio del control social y la participación incidente.
Cuarto trimestre de 2025.
-Se realizaron 2 talleres capacitando a 83 personas en control social y veedurías</t>
    </r>
  </si>
  <si>
    <t>Matriz avance registro de indicadores</t>
  </si>
  <si>
    <r>
      <t>Primer trimestre de 2025
Boyacá, Cundinamarca, Antioquia,Córdoba, Caldas, Santander, Sucre, Cesar, Guaviare, Meta, Putumayo, Tolima y Valle del Cauca.
Segundo trimestre de 2025
Belmira, Medellín (Antioquia), Barranquilla, Sabanalarga (Atlántico), Cartagena de Indias, San Juan Nepomuceno (Bolívar), Duitama, Miraflores, Mongua, Paipa, Santa Rosa de Viterbo, Tibasosa, Zetaquira (Boyacá), Manizales (Caldas), Villanueva (Casanare), Valledupar (Cesar), Bogotá, Cabrera, Cajicá, Cogua, Zipaquirá (Cundinamarca),</t>
    </r>
    <r>
      <rPr>
        <sz val="9"/>
        <rFont val="Verdana"/>
        <family val="2"/>
      </rPr>
      <t xml:space="preserve">  Ayapel, Montería (Córdoba),  Neiva, Santa María (Huila),  Fundación, Santa Marta (Magdalena), Guamal (Meta), Cúcuta (Norte de Santander),  Pereira (Risaralda),  Barrancabermeja, Bucaramanga (Santander), Sucre (Sucre),  Ibagué (Tolima),Tuluá (Valle del Cauca)
Tercer trimestre de 2025
 El Molino (La Guajira) y San Andrés (Archipiélago de San Andrés, Providencia y Santa Catalina),Amazonas; Atlántico; Bolívar; Boyacá; Caldas;  Casanare; Cauca; Cesar;  Chocó; Córdoba;  Cundinamarca; Magdalena;  Meta; Nariño; Norte de Santander; Santander; y Valle del Cauca
Cuarto trimestre de 2025
Lorica (Córdoba) y La Vega (Cundinamarca)</t>
    </r>
  </si>
  <si>
    <t>Estatuto de derechos y garantías para las organizaciones y movimientos sociales</t>
  </si>
  <si>
    <t>Ley estatutaria por medio de la cual se adopta el estatuto de la oposición política y algunos derechos de las organizaciones políticas independientes, aprobada y en implementación</t>
  </si>
  <si>
    <r>
      <t xml:space="preserve">Acción realizada:
</t>
    </r>
    <r>
      <rPr>
        <sz val="9"/>
        <rFont val="Verdana"/>
        <family val="2"/>
      </rPr>
      <t xml:space="preserve">Sanción de la Ley 1909 de 2018 y elaboración de un informe anual sobre la implementación del Estatuto de Oposición posterior a la promulgación de dicha norma.
</t>
    </r>
    <r>
      <rPr>
        <b/>
        <sz val="9"/>
        <rFont val="Verdana"/>
        <family val="2"/>
      </rPr>
      <t xml:space="preserve">
Resultado / Transformación concreta:
</t>
    </r>
    <r>
      <rPr>
        <sz val="9"/>
        <rFont val="Verdana"/>
        <family val="2"/>
      </rPr>
      <t xml:space="preserve">Aumento de los espacios de participación para los partidos declarados en oposición.
</t>
    </r>
    <r>
      <rPr>
        <b/>
        <sz val="9"/>
        <rFont val="Verdana"/>
        <family val="2"/>
      </rPr>
      <t xml:space="preserve">
Impacto / Contribución al cambio esperado:
</t>
    </r>
    <r>
      <rPr>
        <sz val="9"/>
        <rFont val="Verdana"/>
        <family val="2"/>
      </rPr>
      <t>Aumento de los espacios de participación para los partidos declarados en oposición.</t>
    </r>
  </si>
  <si>
    <t>Ley 1909 de 2018 e informes de implementación consolidados, de acuerdo con la vigencia de las fichas del indicador.</t>
  </si>
  <si>
    <t>No</t>
  </si>
  <si>
    <t>La ficha del indicador fue modificada hacia 2023, por lo que se evidencian diferentes tipos de reporte. Actualmente, la implementación del Estatuto de Oposición recae en el Consejo Nacional Electoral, sin embargo el reporte de este indicador se encuentra bajo la responsabilidad de la Dirección para la Democracia del Ministerio del Interior, por lo que el proceso de elaboración del informe puede ser demorado en tanto se solicita y se allega la información.</t>
  </si>
  <si>
    <t>Se realiza la solicitud de la información comenzando cada año, para consolidar el informe del año inmediatamente anterior.</t>
  </si>
  <si>
    <t>Se requiere el envío de la información por parte del CNE para consolidar el informe.</t>
  </si>
  <si>
    <t>Las acciones que desarrolla el Grupo de Asuntos Electorales se encuentran dirigidas a todos los partidos y movimientos políticos, generando una condición de igualdad entre ellos. Aunque se tiene claridad en cuales son los partidos declarados en oposición, independencia y de gobierno, las acciones desarrolladas buscan dar garantías a todos ellos.</t>
  </si>
  <si>
    <t>Ajustes para dar garantías al ejercicio de la movilización y la protesta</t>
  </si>
  <si>
    <t>Medidas y normativa revisada que regula la movilización y la protesta pacífica</t>
  </si>
  <si>
    <t>Garantías para líderes y lideresas, defensores y defensoras de derechos humanos, excombatientes, así como la oposición polí</t>
  </si>
  <si>
    <r>
      <t>Acción realizada:</t>
    </r>
    <r>
      <rPr>
        <sz val="9"/>
        <rFont val="Verdana"/>
        <family val="2"/>
      </rPr>
      <t xml:space="preserve">
Trámite y gestión integral de todas las solicitudes de protección que son allegadas a la Subdirección Especializada de Seguridad y Protección SESP</t>
    </r>
    <r>
      <rPr>
        <b/>
        <sz val="9"/>
        <rFont val="Verdana"/>
        <family val="2"/>
      </rPr>
      <t xml:space="preserve">
Resultado / Transformación concreta:</t>
    </r>
    <r>
      <rPr>
        <sz val="9"/>
        <rFont val="Verdana"/>
        <family val="2"/>
      </rPr>
      <t xml:space="preserve">
Se puede evidenciar que en la vigencia 2024, 2025 y lo transcurrido de la vigencia 2026 los resultados del indicador se han presentado en el 100% de cumplimiento, dejando así evidencia de la gestión de todas las solicitudes de protección allegadas a la Subdirección Especializada de Seguridad y Protección. </t>
    </r>
    <r>
      <rPr>
        <b/>
        <sz val="9"/>
        <rFont val="Verdana"/>
        <family val="2"/>
      </rPr>
      <t xml:space="preserve">
Impacto / Contribución al cambio esperado:</t>
    </r>
    <r>
      <rPr>
        <sz val="9"/>
        <rFont val="Verdana"/>
        <family val="2"/>
      </rPr>
      <t xml:space="preserve">
Se evidencia un impacto positivo y con tendencia a la mejora dado que en los resultados muestran la gestión oportuna y eficiente de las solicitudes de protección que son tramitadas por la Subdirección Especializada de Seguridad y Protección SESP, estableciendo así un impacto en la atención oportuna e integral de la población adscrita al Programa Especializado de Seguridad y Protección.</t>
    </r>
  </si>
  <si>
    <t xml:space="preserve">Se soporta la información del indicador en la Base Excel entregada por el Grupo de Análisis, Recepción, Evaluación del Riesgo y Recomendaciones de la Subdirección Especializada de Seguridad y Protección (EVIDENCIA_II_SEMESTRE_C.250_2025) a corte de 31 de Diciembre de 2025, la cual contiene las solicitudes (individuales y/o colectivas) allegadas y tramitadas en la Subdirección Especializada de Seguridad y Protección. </t>
  </si>
  <si>
    <t>Departamentos: Amazonas; Antioquia; Arauca; Atlantico; Bogota; Bolivar; Boyaca; Caldas; Caqueta; Casanare; Cauca; Cesar; Choco; Cordoba; Cundinamarca; Guainia; Guaviare; Huila; La Guajira; Magdalena; Meta; Nariño; Norte de Santander; Putumayo; Quindio; Risaralda; San Andres y Providencia; Santander; Sucre; Tolima; Valle del Cauca; Vaupes; Vichada</t>
  </si>
  <si>
    <t>Uno de los cuellos de botella principales que se presenta es la comunicación con el solicitante / beneficiario.</t>
  </si>
  <si>
    <t>Como gestión para superar estos impases en los momentos que es dificil lograr la comunicación el beneficiario,  el Grupo de Recepción, Análisis, Evaluación del Riesgo y Recomendaciones GRAERR de la SESP, realiza la gestión contactando a la persona por telefono, celular, otros numeros registrados en la solicitud y correo electronico. Sino se logra en esa primera etapa se procede a realizar un oficio  inicialmente a la entidad que hizo la solicitud para que den datos de contacto en caso de que sea reincorporado, posteriormente, se continua con un oficio a la ARN quien generalmente tiene los datos adicionales para lograr el contacto de la persona, toda esta gestión se realiza en el marco del cumplimiento oportuno y el tramite de cada una de las solicitudes de protección que son allegadas a la Subdirección Especializada de Seguridad y Protección.</t>
  </si>
  <si>
    <t>Durante la vigencia 2025 se tramitaron 1.356 solicitudes de protección y, en lo corrido de 2026, con corte al 25 de marzo de 2026, se han gestionado 173, manteniendo un cumplimiento del 100% del indicador. Para consolidar y escalar este resultado, se requiere fortalecer las condiciones institucionales, normativas y presupuestales que garanticen la continuidad de la implementación del Acuerdo Final de Paz y la sostenibilidad operativa de la Subdirección Especializada de Seguridad y Protección, en particular del Grupo de Recepción, Análisis, Evaluación de Riesgo y Recomendaciones (GRAERR), encargado de evaluar el riesgo de personas, grupos y comunidades de la población objeto definida en el Decreto 299 de 2017.</t>
  </si>
  <si>
    <t>Si bien durante las vigencias 2024, 2025 y 2026 la Subdirección Especializada de Seguridad y Protección SESP, a través del GRAERR, alcanzó un cumplimiento del 100% del indicador al tramitar la totalidad de las solicitudes allegadas, además, se presentó una situación en la región del Catatumbo que implicó ajustes en la operación del grupo. Esta coyuntura exigió priorizar la atención de casos urgentes y reorientar la capacidad operativa y administrativa para salvaguardar los derechos fundamentales a la vida, la seguridad, la libertad y la integridad de la población objeto, lo que generó retrasos en otros compromisos previamente planificados. No obstante, el resultado alcanzado evidencia la capacidad operativa y la articulación interna del grupo para atender la demanda nacional, garantizando la evaluación de riesgo y la emisión de recomendaciones orientadas a la protección de la población objeto.</t>
  </si>
  <si>
    <t xml:space="preserve">Jurisdicción Agraria (Indicador SIIPO)
Sumatoria del cumplimiento de las actividades para la creación y operación de la Jurisdicción Agraria y Rural:
•     Formulación e impulso de la reforma constitucional para la creación de la Jurisdicción Agraria en el ordenamiento jurídico - 30%. (Se cumple con el Acto legislativo).
•     Formulación e impulso de la reforma legal que ajusta la estructura de la Rama Judicial y crea los jueces y tribunales agrarios y rurales - 30%. (Se cumple con el Ley estatutaria).
•     Formulación e impulso de la reforma legal que establece procedimiento para el funcionamiento de los jueces y tribunales agrarios y rurales - 30%. (Se cumple con la ley ordinaria).
•     Operación de la jurisdicción agraria y rural - 10%. (Se cumple con informes anuales de seguimiento a la operación); </t>
  </si>
  <si>
    <t xml:space="preserve">Viabilidad constitucional del proyecto de ley estatutaria de Jurisdicciòn agraria a través de la sentencia C-340 de 2025 en la cual la Corte Constitucional revisó el proyecto de ley estatutaria aprobado por el congreso y ordenó su remisión para la sanción presidencial. Esta sanción se programó para el 27 de marzo de 2026, día que quedará promulgada formalmente la ley estatutaria. Con la aprobaciòn de la ley estatutaria, se pemitirá vanzar en la estructuración de los juzgados y tribunales agrarios y rurales; en los procesos de formación de jueces y otros operadores de justicia en los temas relacionados con conflictividad agraria y ambiental; y en la convocatoria para el concurso de méritos para quienes integren la jurisdicción agraria y rural. </t>
  </si>
  <si>
    <t>Sentencia C-340 de 2025 de la Corte Constitucional.</t>
  </si>
  <si>
    <t xml:space="preserve">Implementación de la Jurisdicción depende de las otras ramas del poder público: el Congreso esta llamado a culminar los procesos de reglamentación que tienen reserva de ley, y la Rama Judicial es la encargada de la implementación de facto de los juzgados y tribunales. </t>
  </si>
  <si>
    <t xml:space="preserve">Se está impulsando el tramite legislativo de la ley ordinaria para cumplimar la reglamentaciòn de la jurisdicción agraria para que pueda entrar a operar en los téminos dispuestos por el Acto Legislativo 03 de 2023. </t>
  </si>
  <si>
    <t>Se requiere fortalecer la articulación institucional, adoptar lineamientos normativos con enfoque de género y territorial, y asegurar recursos para formación, asistencia técnica y seguimiento, que permitan escalar el protocolo y garantizar el acceso efect</t>
  </si>
  <si>
    <t>Estrategia de desarrollo territorial sostenible para la paz territorial</t>
  </si>
  <si>
    <t>Proyectos integradores para la transformación regional en las subregiones PDET, en ejecución</t>
  </si>
  <si>
    <t xml:space="preserve">Un proyecto integrador es una iniciativa orientada a transformar de manera integral un territorio mediante intervenciones que impulsen dinámicas socioeconómicas, mejoren las condiciones de vida, fortalezcan la reconciliación y la convivencia, y articulen acciones intersectoriales, especialmente con las entidades responsables de los Planes Nacionales Sectoriales de la Reforma Rural Integral (RRI). Estos proyectos deben movilizar iniciativas de distintos pilares de los PATR y contribuir al cierre de brechas sectoriales identificadas por la metodología del DNP.
Esta meta aporta al cumplimiento del objetivo de reducir la brecha del Índice de Pobreza Multidimensional entre los municipios PDET y el promedio nacional, de 12 a 10 puntos porcentuales.
Al cierre de la vigencia 2025, se reportó la ejecución acumulada de diez proyectos integradores. Entre ellos se destacan la implementación del Complejo de Educación Superior en El Tarra, Catatumbo; la rehabilitación de la vía Tolú Viejo–Colosó, en Sucre; el mejoramiento vial entre Arauquita y Aguachica, en Arauca; la reactivación y tecnificación del sector cocotero en Cauca y Nariño; el fortalecimiento de la cadena del cacao en Putumayo; y la actualización catastral multipropósito en Turbo y Mutatá, Antioquia.
También se avanzó en el fortalecimiento de la pesca artesanal y la piangua en Nariño; en un proyecto integrador en la cordillera nariñense enfocado en cacao, lima ácida tahití y plátano; en el fortalecimiento de la partería tradicional étnica en tres subregiones del Pacífico; y en procesos de reparaciones tempranas a víctimas, orientados a la transformación integral de los territorios PDET. </t>
  </si>
  <si>
    <t>Como soportes de la ejecución de los 10 proyectos integradores y transformadores se tienen las actas de inicio de los mecanismos contractuales utilizados para la puesta en marcha de cada proyecto. Esta información se encuentra registrada en el sistema de información de la Dirección de Ejecución y Estructuración de Proyectos de la ART.</t>
  </si>
  <si>
    <t xml:space="preserve">Departamento: Norte de Santander
Municipios: El Tarra, Teorama, Hacarí, San Calixto, Sardinata y El Carmen.
Departamentos: Bolívar y Sucre
Municipios: Tolú Viejo, Chalán, Ovejas y Coloso.
DepartamentoS: Nariño y Cauca
Municipios: Tumaco, Francisco Pizarro, El Charco, La Tola, Mosquera, Santa Barbara, Olaya Herrera, Timbiquí, López.
Departamento: Putumayo
Municipios: Mocoa, Puerto Caicedo, Puerto Guzman, Leguízamo, San Miguel, Valle del Guamuez, Puerto Asís, Villagarzón, Orito.
Departamento: Antioquia
Municipios: Mutatá y Turbo
Departamento: Cauca
Municipios: El Rosario, Leiva, Policarpa, Los Andes y Cumbitara.
Departamento: Chocó, Cauca, Nariño y Valle del Cauca:
Municipios: Murindó, Vigía del Fuerte, Acandí, Bojayá, Carmen del Darién, Condoto, El Litoral del San Juan, Istmina, Medio Atrato, Medio San Juan, Nóvita, Riosucio, SIpí, Ungía, Barbacoas, Magüi,  Ricaurte, Roberto Payán, Buenaventura, Guapi, López de Micay.
Municipios: 170 municipios
  </t>
  </si>
  <si>
    <t>En 2024 y 2025 no se asignaron recursos de inversión a la subcuenta PDET del Fondo Colombia en Paz. Adicionalmente, en 2025 se presentó un recorte presupuestal en los recursos de inversión asignados directamente a la ART. Esta situación ha incidido de manera directa en la disponibilidad de recursos para financiar la ejecución de proyectos integradores y transformadores.</t>
  </si>
  <si>
    <t>La Dirección de Ejecución y Estructuración de Proyectos (DEEP) y la Subdirección de Financiamiento de la ART está evaluando los proyectos viabilizados a través del mecanismo de Obras por Impuestos, con el fin de determinar cuáles cumplen las condiciones mínimas para ser considerados proyectos integradores y transformadores, de acuerdo con los lineamientos definidos por la DEEP para este proceso. Adicionalmente, continuar con la solicitudes de recursos de inversión en la próximas vigencias.</t>
  </si>
  <si>
    <t xml:space="preserve"> Teniendo en cuenta que la estrategia de proyectos integradores y transformadores fue creada e inició su ejecución en el actual periodo de gobierno (2022–2026), resulta fundamental propender por su sostenibilidad en el tiempo. Si bien se trata de proyectos que demandan inversiones significativas, también articulan a múltiples actores —alcaldías, gobernaciones, sectores, organizaciones sociales y Gobierno nacional, entre otros—, lo que amplía su potencial de impacto en la transformación de los territorios.
En ese sentido, se considera necesario realizar los esfuerzos pertinentes para que esta estrategia se mantenga en las bases del próximo Plan Nacional de Desarrollo, en el documento que lo adopte y en su respectivo Plan Plurianual de Inversiones. Lo anterior, con el fin de seguir avanzando en la transformación efectiva de los territorios PDET y en el mejoramiento de las condiciones de vida de sus habitantes.</t>
  </si>
  <si>
    <t>La definición de los proyectos integradores y transformadores en el marco del PND 2022–2026 evidencia una intención concreta de diseñar e implementar una estrategia de desarrollo territorial para la paz, orientada a transformar de manera estructural las zonas PDET y a revertir desigualdades históricas que han afectado a estos territorios. Su enfoque de intervención integral, articulación interinstitucional y cierre de brechas —incluida la reducción del Índice de Pobreza Multidimensional— constituye un aporte a la construcción de un desarrollo territorial más equitativo entre lo rural y lo urbano. Asimismo, en la medida en que estos proyectos parten de necesidades priorizadas en los territorios y convocan a múltiples actores, contribuyen al propósito de consolidar procesos participativos y una visión compartida de futuro para las subregiones PDET.</t>
  </si>
  <si>
    <t>Porcentaje del área geográfica con catastro actualizado</t>
  </si>
  <si>
    <t>Las estadísticas catastrales a 1 de enero de 2025 reportan 30,7 millones de hectáreas actualizadas, que corresponden al 27,02% del territorio nacional; de este porcentaje, 25,08% corresponde a área bajo gestoría del IGAC y el 1,94% restante bajo jurisdicción de otros gestores catastrales.</t>
  </si>
  <si>
    <t>Departamento: Antioquia
Municipios: Medellín, Andes, Barbosa, Bello, Buriticá, Cáceres, Dabeiba, Granada, Guatapé, Jardín, La Pintada, Marinilla, Montebello, Nariño, El Peñol, Retiro, San Jerónimo, San Luis, San Vicente Ferrer, Santa Bárbara, Támesis, Tarso, Urrao, Valparaíso, Yalí, Abejorral, Amagá, Amalfi, Arboletes, Betania, Carepa, Cocorná, Envigado, Fredonia, Gómez Plata, La Unión, Olaya, Puerto Triunfo, Remedios, Rionegro, Sabanalarga, Sabaneta, San Carlos, San Francisco, San Pedro de los Milagros y San Rafael
Departamento: Atlántico
Municipios: Barranquilla, Galapa, Puerto Colombia, Repelón, Sabanalarga y Soledad
Departamento: Bogotá D.C.
Municipios: Bogotá
Departamento: Bolívar
Municipios: Cartagena de Indias, Altos del Rosario, Córdoba, El Carmen de Bolívar, El Guamo, María la Baja y San Jacinto
Departamento: Boyacá
Municipios: Betéitiva, Busbanzá, Corrales, Paz de Río, Sativasur, Socotá, Socha, Tasco y Puerto Boyacá
Departamento: Caldas
Municipios: Manizales y Chinchiná
Departamento: Caquetá
Municipios: Albania, Cartagena del Chairá, Morelia, San José del Fragua, San Vicente del Caguán, Solano, Valparaíso y Florencia
Departamento: Cauca
Municipios: Popayán, Balboa, Miranda y El Tambo
Departamento: Cesar
Municipios: Valledupar y La Jagua de Ibirico
Departamento: Córdoba
Municipios: San Carlos, Tierralta, Valencia, Montería, Montelíbano, Puerto Libertador y Sahagún
Departamento: Cundinamarca
Municipios: Anapoima, Anolaima, Cajicá, Chaguaní, Chía, Facatativá, Fusagasugá, Gachancipá, Guaduas, Guatavita, Manta, Nimaima, Nocaima, Quebradanegra, Quipile, Apulo, San Antonio del Tequendama, Sesquilé, Soacha, Sopó, Subachoque, Supatá, Sutatausa, Tabio, Tausa, Tenjo, Tibacuy, Tibirita, Tocaima, Tocancipá, Villa de San Diego de Ubaté, Vergara, Villeta, Zipaquirá, Arbeláez, Cabrera, Fómeque, Girardot, Nemocón y Ricaurte
Departamento: Huila
Municipios: Aipe, Gigante, Garzón y La Plata
Departamento: La Guajira
Municipios: Fonseca y San Juan del Cesar
Departamento: Magdalena
Municipios: Aracataca, Fundación y Santa Marta
Departamento: Meta
Municipios: Villavicencio, El Dorado, Fuente de Oro, Puerto Lleras, Puerto Rico y San Juan de Arama
Departamento: Nariño
Municipios: San Andrés de Tumaco
Departamento: Norte de Santander
Municipios: San Calixto y Tibú
Departamento: Quindío
Municipios: Armenia y La Tebaida
Departamento: Risaralda
Municipios: Pereira, La Virginia, Santa Rosa de Cabal, Apía, Balboa, Belén de Umbría, Dosquebradas, Guática, La Celia, Marsella, Pueblo Rico y Santuario
Departamento: Santander
Municipios: Barrancabermeja, Betulia, Floridablanca, El Carmen de Chucurí y San Vicente de Chucurí
Departamento: Sucre
Municipios: Sincelejo, Coveñas y Guaranda
Departamento: Tolima
Municipios: Ataco, Chaparral, Rioblanco y Villarrica
Departamento: Valle del Cauca
Municipios: Cali, Calima, Cartago, Dagua, Guacarí, Jamundí, La Cumbre, Palmira y Tuluá
Departamento: Arauca
Municipios: Arauca, Arauquita, Cravo Norte y Fortul
Departamento: Casanare
Municipios: Hato Corozal, Yopal y Paz de Ariporo
Departamento: Putumayo
Municipios: Orito y Puerto Leguízamo
Departamento: Amazonas
Municipios: El Encanto, La Chorrera, La Pedrera, La Victoria, Mirití-Paraná, Puerto Alegría, Puerto Arica, Puerto Santander y Tarapacá
Departamento: Guaviare
Municipios: San José del Guaviare, Calamar y Miraflores
Departamento: Vichada
Municipios: La Primavera, Santa Rosalía y Cumaribo</t>
  </si>
  <si>
    <t>Distribuir la tierra</t>
  </si>
  <si>
    <t>Durante la vigencia 2024, la Ant entrego 7.992,32 hectáreas las cuales cuentan con registro ante la oficina de instrimentos públicos, beneficiando 3.604 familias con 449 predios, para la vigencia 2025 se entregaron 51.036,36 hectáreas cuentan con registro ante la oficina de instrimentos públicos, beneficiando 9.007 familias con 1.980 predios; estas hectáreas provienen del fondo de tierras a través de programas de acceso a tierras, como los de asignación de derechos, subsidios y compra directa, cuya titularidad de derecho de dominio.</t>
  </si>
  <si>
    <t>Base Maestra de Tierras</t>
  </si>
  <si>
    <t>ANTIOQUIA
ARAUCA
ATLANTICO
BOLIVAR
BOYACA
CALDAS
CAQUETA
CASANARE
CAUCA
CESAR
CORDOBA
CUNDINAMARCA
GUAVIARE
HUILA
LA GUAJIRA
MAGDALENA
META
NARIÑO
NORTE DE SANTANDER
PUTUMAYO
RISARALDA
SANTANDER
SUCRE
TOLIMA
VALLE DEL CAUCA
VICHADA</t>
  </si>
  <si>
    <t>Los tiempos de otorgamiento de turnos y de registro de autos de apertura y resoluciones de adjudicación por parte de las distintas ORIP, establecen una gran diferencia entre hectáreas adjudicadas y hectáreas registradas; Las demoras en respuesta de parte de las CORPORACIONES AUTONOMAS REGIONALES relacionadas con las consultas que es indispensable realizar en un porcentaje alto de expedientes retrasa el proceso de adjudicación; Acceso a la información catastral en las zonas donde si se cuenta con catastro, no obstante, por la descentralización de los gestores catastrales, la información para consultar la relación entre los predios y la información registral no está disponible, por lo cual se dilata el proceso; Muerte violenta de líderes sociales y el regreso de grupos armados a zonas PDET o ETCR han complicado la operación de formalización y entrega, además de los proyectos productivos</t>
  </si>
  <si>
    <t>Mesas interinstitucionales con ARN, SAE y otras entidades para optimizar la oferta institucional y los terrenos disponibles; Coordinación con la UNP y fuerza pública para medidas de protección; Acuerdos comunitarios para evitar tensiones con comunidades campesinas o étnicas; Coordinación interinstitucional más fuerte (ANT-ARN-DNP-MinAgricultura); se han implementado cronogramas de seguimiento rigurosos (Utilizando las herramientas ofimáticas con que contamos), a partir de los cuales, se pueda garantizar que, las etapas del procedimiento único en los procesos de adjudicación; se continua con la implementación de métodos indirectos y colaborativos que, optimizan de manera significativa los tiempos que empleamos en las etapas de los procedimientos de adjudicación; Uso de las distintas herramientas tecnológicas a fin de optimizar el procedimiento de adjudicación. (Sistema de Gestión Documental-ORFEO; Sistema de Información de Tierras-SIT); Robustecimiento del equipo jurídico y técnico que ha permitido agilizar las diferentes etapas del procedimiento del Decreto 1623 de 2023. Aprovechamiento de los recursos humanos dispuestos por la ANT en territorio que permita el acercamiento y articulación con la población campesina destinataria de los programas de adjudicación ofertados a través del Programa Especial de Dotación de Tierras; A efectos de poner en marcha el Programa Especial de Dotación de Tierras, señalada en precedencia, se hizo necesario la expedición de la Resolución No. 202410302880636 del 02 de mayo de 2024, “Por medio de la cual se deroga la Resolución No. 2024103001771746 del 18 de enero de 2024 y se adoptan los procedimientos internos, se establecen la reglas para la convocatoria, postulación y criterios de priorización para la adjudicación de predios en el marco del Programa Especial de dotación de tierras a favor de la población campesina para la producción de alimentos, de que trata la Parte 14, Título 6 Capítulo 9 del Decreto 1071 de 2015”.</t>
  </si>
  <si>
    <t>Mejorar el dialogo entre las entidades mejorando la oferta institucional; mejorar la coordinación entre la fuerza publica, implementación continuas de las herramientas técnologicas, metodos indirectos y colaborativos que, optimizan de manera significativa los tiempos que empleados;mantener el equipo jurídico y técnico continuando con las diferentes etapas del procedimiento del Decreto 1623 de 2023. Aprovechamiento de los recursos humanos dispuestos por la ANT en territorio que permita el acercamiento y articulación con la población campesina destinataria de los programas de adjudicación ofertados</t>
  </si>
  <si>
    <t>Reducir las brechas de desigualdad.</t>
  </si>
  <si>
    <t xml:space="preserve">Durante la vigencia 2024, la Ant formalizo 491.936,21 hectáreas las cuales cuentan con registro ante la oficina de instrimentos públicos, beneficiando 23.613 familias con 6.766 predios, para la vigencia 2025 se formalizaron 214.033,98 hectáreas cuentan con registro ante la oficina de instrumentos publicos, beneficiando 15.723 familias con 10.477 predios. </t>
  </si>
  <si>
    <t xml:space="preserve">Mesas interinstitucionales con ARN, SAE y otras entidades para optimizar la oferta institucional y los terrenos disponibles; Coordinación con la UNP y fuerza pública para medidas de protección; Acuerdos comunitarios para evitar tensiones con comunidades campesinas o étnicas; Coordinación interinstitucional más fuerte (ANT-ARN-DNP-MinAgricultura); se han implementado cronogramas de seguimiento rigurosos (Utilizando las herramientas ofimáticas con que contamos), a partir de los cuales, se pueda garantizar que, las etapas del procedimiento único en los procesos de adjudicación; se continua con la implementación de métodos indirectos y colaborativos que, optimizan de manera significativa los tiempos que empleamos en las etapas de los procedimientos de adjudicación; Uso de las distintas herramientas tecnológicas a fin de optimizar los procedimientos; (Sistema de Gestión Documental-ORFEO; Sistema de Información de Tierras-SIT); Robustecimiento del equipo jurídico y técnico que ha permitido agilizar las diferentes etapas del procedimiento del Decreto 1623 de 2023. </t>
  </si>
  <si>
    <t>Mejorar el dialogo entre las entidades mejorando la oferta institucional; mejorar la coordinación entre la fuerza publica, implementación continuas de las herramientas técnologicas, metodos indirectos y colaborativos que, optimizan de manera significativa los tiempos que empleados;mantener el equipo jurídico y técnico continuando con las diferentes etapas del procedimiento del Decreto 1623 de 2023. Aprovechamiento de los recursos humanos dispuestos por la ANT en territorio que permita el acercamiento y articulación con la población campesina destinataria de los programas.</t>
  </si>
  <si>
    <t>Ajustes normativos, institucionales y presupuestales para garantizar la cobertura, acceso, calidad, pertinencia y permanencia en la educación para los niños, niñas, adolescentes y jóvenes.</t>
  </si>
  <si>
    <t>Erradicación del analfabetismo rural</t>
  </si>
  <si>
    <t>Pobreza extrema en el ámbito rural</t>
  </si>
  <si>
    <t>Acción: el DPS entregó transferencias a 535.230 personas y 309.541 hogares. También implementó los programas IRACA, RESA, FEST en 5.767 hogares, con lo que promovió el acceso a alimentos y fortaleció las economías rurales.
Resultado: la pobreza extrema rural bajó a 21,8% en 2024 (-0,2 p.p.) aprox. 5 mil personas salieron de esta condición frente a 2023.
Impacto: aumento de medios de vida y alimentación.</t>
  </si>
  <si>
    <t>Boletín Técnico Pobreza Monetaria en Colombia (PM) 2024 - DANE
 Reporte transferencias monetarias rural y rural disperso 2025
Reporte cuatitativo indicador A.115 y A.115P del Plan Marco de Implementación
Archivos adjunto al correo</t>
  </si>
  <si>
    <t xml:space="preserve">Reporte transferencias monetarias rural y rural disperso 2025:
Departamento: Antioquia, Bolívar, Boyacá, Caldas, Caquetá, Cauca, Cesar, Córdoba, Cundinamarca, Chocó, Huila, La Guajira, Magdalena, Meta, Nariño, Norte de Santander, Quindío, Santander, Sucre, Tolima, Valle del Cauca, Arauca, Casanare, Putumayo, Amazonas y Guaviare.
Implementación de los programas FEST, RESA e IRACA ambito rural y rural disperso:
Departamentos: Cauca (Argelia), Antioquia (Cáceres, Nechí y Zaragoza), Choco (Bagadó, Medio Atrato y Rio Sucio) y Nariño (Barbacoas y Roberto Payan). </t>
  </si>
  <si>
    <t>La reducción presupuestal para el funcionamiento de la entidad dificulta el mantenimiento de los programas de forma sostenida a lo largo de varias vigencias, genera demoras en su implementación y limita la cantidad de participantes que pueden participar en el programa.</t>
  </si>
  <si>
    <t>Se requiere que aumenten los recursos asignados a la institución para que esta pueda destinar un mayor porcentaje de sus recursos a seguir implementando estos y otros programas que contribuyan a la superación de la pobreza extrema en Colombia, particularmente en el sector rural. También es relevante que se extiendan las vigencias de funcionamiento de los programas y que haya mayor flexibilidad a las formas como se usan los recursos para que los programas puedan adaptarse mejor a las condiciones de vida de los participantes.</t>
  </si>
  <si>
    <t>Se requiere un aumento en la financiación de programas de generación de ingresos e inclusión productiva con enfoque territorial, para superar prácticas asistenciales. Es importante la implementación de los CONPES y demás instrumentos de política pública creados en los últimos años y que buscan dar una atención a la multicausalidad de los factores que generan la pobreza extrema. Es fundamental que Prosperidad Social siga robusteciendo su presencia territorial para atender las necesidades de las comunidades rurales.</t>
  </si>
  <si>
    <t>El resultado de porcentaje de la pobreza monetaria extrema rural correspondiente al 2025 sera publicado por el DANE en julio de 2026 como resultado de la aplicación de la Gran Encuesta Integral de Hogares donde el DPS participa a través de las transferencias monetarias realizadas por los programas Colombia Mayor, Renta Joven,  Renta Ciudadana y Compensación IVA.
Para la medición de indicador de pobreza monetaria extrema rural 2025, Prosperidad Social contribuyo a la medición del indicador mediante la entrega de transferencias monetarias, beneficiando a 535.230 personas y 309.541  hogares. Asimismo, a través de la implementación de los programas FEST (624), RESA (3.807) e IRACA (1.336) se han beneficiado 5.767 hogares en territorios rurales a través de la implementación de unidades productivas para autoconsumo, se ha aportado a la superación de la pobreza y a la reducción de brechas urbano-rurales, mediante el fortalecimiento del acceso, la disponibilidad y el aprovechamiento de alimentos en población en pobreza extrema.
Estas acciones han favorecido el fortalecimiento de las economías populares, familiares y comunitarias, la producción rural, la disminución de la dependencia de esquemas asistencialistas y el fortalecimiento de la soberanía alimentaria y el tejido social en comunidades rurales.
Recomendación final: La superación de la pobreza extrema requiere tanto acciones orientadas a este propósito, como formas de medición institucional que se correspondan con las acciones realizadas. En ese sentido es necesario que no solo el DANE aporte información sobre la medición de este indicador, sino que también haya una articulación entre las instituciones que inciden en este indicador para crear mecanismos de medición más precisos y que aporten datos relevantes para implementar nuevas acciones y que permitan dar informes más acertados sobre las acciones implementadas.</t>
  </si>
  <si>
    <t>Índice de pobreza multidimensional en el ámbito rural</t>
  </si>
  <si>
    <t>Ajustes normativos, institucionales y presupuestales para implementar una estrategia de educación para la paz</t>
  </si>
  <si>
    <t>Establecimientos educativos que incorporan la formación integral y la educación CRESE (ciudadana, para la reconciliación, antirracista, socioemocional y para el cambio climático) en prácticas pedagógicas basadas en la realidad</t>
  </si>
  <si>
    <t>Acción realizada (Medida o decisión implementada):
El Ministerio de Educación Nacional finalizó la implementación de las estrategias de formación integral en establecimientos educativos focalizados, mediante la operación de centros de interés y el acompañamiento a tutores y directivos. Asimismo, desarrolló espacios de articulación y balance como el Encuentro Nacional de Líderes Territoriales, mesas pedagógicas y la Mesa Nacional de Aliados Intersectoriales.
Resultado / Transformación concreta (Resultado o cambio verificable):
Se culminó la ruta de acompañamiento y formación prevista para la vigencia 2025, consolidando aprendizajes y definiendo orientaciones para 2026. Adicionalmente, se evidenció la participación intersectorial en la implementación de centros de interés, con atención a establecimientos educativos por parte de entidades como ICBF (37 EE), Minciencias (214 EE), MinCultura (2.119 EE), MinDeporte (1.272 EE) y MinTIC (361 EE).
Impacto / Contribución al cambio esperado:
Este avance fortalece la implementación de la formación integral desde un enfoque intersectorial, ampliando las oportunidades educativas en ámbitos culturales, científicos, deportivos y tecnológicos. Asimismo, consolida capacidades territoriales y de liderazgo educativo, mejora la calidad de los procesos pedagógicos y contribuye al desarrollo integral de los estudiantes, alineado con los objetivos de una educación más pertinente e inclusiva.</t>
  </si>
  <si>
    <t>SINERGIA</t>
  </si>
  <si>
    <t>Desafíos operativos en la vinculación de docentes; complejidad en la articulación intersectorial y retos en la focalización y ampliación territorial a las 97 Entidades territoriales certificadas.M</t>
  </si>
  <si>
    <t>Articulación institucional</t>
  </si>
  <si>
    <t>Establecimientos educativos que implementan evaluación de formación integral y de educación CRESE (ciudadana, para la reconciliación, antirracista, socioemocional y para el cambio climático) con enfoques étnicos y poblacionales</t>
  </si>
  <si>
    <t>"Acción realizada (Medida o decisión implementada):
El Ministerio de Educación Nacional implementó la evaluación de estudiantes en el marco de la formación integral mediante la aplicación de las pruebas Quiero ser, Quiero saber (matemáticas y lenguaje) y las pruebas CRESE (Educación Artística, Bienestar Físico y Ciudadanía), incluyendo el desarrollo de acciones técnicas, operativas y metodológicas en articulación con el Icfes.
Resultado / Transformación concreta (Resultado o cambio verificable):
Se completaron las tres aplicaciones previstas de las pruebas Quiero ser, Quiero saber durante 2025, con la participación de 10.000 establecimientos educativos en al menos una aplicación. Asimismo, se implementaron las pruebas CRESE con incorporación de enfoques étnico, poblacional y de curso de vida, fortaleciendo los procesos de evaluación en formación integral.
Impacto / Contribución al cambio esperado:
Este avance fortalece la evaluación formativa en el sistema educativo, ampliando la medición más allá de áreas tradicionales hacia dimensiones del desarrollo integral. Con ello, se mejora la toma de decisiones pedagógicas, se promueve una educación más inclusiva y pertinente, y se contribuye al desarrollo de competencias académicas, ciudadanas y socioemocionales en los estudiantes."</t>
  </si>
  <si>
    <t>Orientadoras/es escolares en municipios PDET</t>
  </si>
  <si>
    <t>Acción realizada (Medida o decisión implementada):
El Ministerio de Educación Nacional brindó acompañamiento y asistencia técnica a las Entidades Territoriales Certificadas (ETC) para la designación y viabilización de orientadores en municipios PDET, incluyendo su incorporación en la planta docente. Asimismo, implementó un plan de intervención con soporte administrativo y capacitación, y gestionó el paz y salvo ante la Fiduprevisora para facilitar la consolidación de la planta.
Resultado / Transformación concreta (Resultado o cambio verificable):
Se fortaleció la capacidad de las ETC para avanzar en la vinculación de orientadores PDET y se garantizó la continuidad del programa SIMES en los territorios priorizados. Adicionalmente, se logró avanzar en nuevas entidades priorizadas y se consolidaron condiciones administrativas para la provisión de estos cargos.
Impacto / Contribución al cambio esperado:
Este avance contribuye al fortalecimiento del acompañamiento psicosocial y pedagógico en las instituciones educativas rurales, mejorando las trayectorias educativas y la permanencia de los estudiantes. Asimismo, fortalece la implementación del SIMES y la calidad del servicio educativo en territorios PDET, aportando a la reducción de brechas y a la consolidación de entornos educativos más integrales.</t>
  </si>
  <si>
    <t>El indicador tiene como principal desafío la coordinación interinstitucional principalmente con las Entidades Territoriales para agilizar el nombramiento de los orientadores PDET.</t>
  </si>
  <si>
    <t xml:space="preserve"> Fortalecer el papel de los medios de comunicación y el oficio periodístico en la construcción de una cultura para la paz</t>
  </si>
  <si>
    <r>
      <t>Acción realizada:</t>
    </r>
    <r>
      <rPr>
        <sz val="9"/>
        <rFont val="Verdana"/>
        <family val="2"/>
      </rPr>
      <t xml:space="preserve"> Se implementó el programa Ciberpaz Formaciones, mediante una plataforma virtual tipo MOODLE. En este marco, ejecutó el curso “Inteligencia Artificial para Medios Alternativos y Comunitarios con Enfoque de Género”.rientados al uso ético, responsable e inclusivo de la IA.</t>
    </r>
    <r>
      <rPr>
        <b/>
        <sz val="9"/>
        <rFont val="Verdana"/>
        <family val="2"/>
      </rPr>
      <t xml:space="preserve">
Resultado / Transformación concreta: </t>
    </r>
    <r>
      <rPr>
        <sz val="9"/>
        <rFont val="Verdana"/>
        <family val="2"/>
      </rPr>
      <t>se realizó la formación de 4.922 personas pertenecientes o interesadas en medios comunitarios y alternativos, 2.731 mujeres, 200 indígenas y 276 NARP, quienes fortalecieron capacidades en el uso de herramientas de IA generativa, tendencias digitales, producción de contenidos y gestión de riesgos asociados a desinformación, sesgos algorítmicos y protección de datos.</t>
    </r>
    <r>
      <rPr>
        <b/>
        <sz val="9"/>
        <rFont val="Verdana"/>
        <family val="2"/>
      </rPr>
      <t xml:space="preserve">
Impacto / Contribución al cambio esperado:</t>
    </r>
    <r>
      <rPr>
        <sz val="9"/>
        <rFont val="Verdana"/>
        <family val="2"/>
      </rPr>
      <t xml:space="preserve"> Se contribuye al cierre de brechas en capacidades digitales en medios comunitarios, promoviendo un uso estratégico, ético e inclusivo de la IA con enfoque de género.</t>
    </r>
  </si>
  <si>
    <t xml:space="preserve">Informe de avance al cumplimiento del indicador B.138. </t>
  </si>
  <si>
    <t>Departamento: Antioquia
Municipios: Abejorral, Andes, Bello, Carepa, Cisneros, Copacabana, El Carmen de Viboral, Envigado, Guarne, La Unión, Medellín, Retiro, Segovia, Turbo
Departamento: Arauca
Municipios: Arauca, Arauquita, Cravo Norte, Fortul, Puerto Rondón, Saravena, Tame
Departamento: Archipiélago de San Andrés, Providencia y Santa Catalina
Municipios: San Andrés
Departamento: Atlántico
Municipios: Baranoa, Barranquilla, Campo de la Cruz, Malambo, Manatí, Polonuevo, Sabanalarga, Soledad, Suan
Departamento: Bogotá, D.C.
Municipios: Bogotá, D.C.
Departamento: Bolívar
Municipios: Arenal, Arjona, Cantagallo, Cartagena de Indias, Cicuco, Córdoba, El Carmen de Bolívar, Hatillo de Loba, Magangué, Mahates, Margarita, María La Baja, Morales, Pinillos, San Fernando, San Martín de Loba, San Pablo, Santa Catalina, Santa Cruz de Mompox, Santa Rosa, Santa Rosa del Sur, Simití, Soplaviento, Talaigua Nuevo, Turbaco, Zambrano
Departamento: Boyacá
Municipios: Aquitania, Belén, Boyacá, Busbanzá, Cerinza, Chiquinquirá, Chivatá, Ciénega, Corrales, Cubará, Cuítiva, Duitama, El Espino, Firavitoba, Labranzagrande, Monguí, Nuevo Colón, Paipa, Pajarito, Paya, Paz de Río, Samacá, San Luis de Gaceno, Santa Rosa de Viterbo, Sativanorte, Soatá, Sogamoso, Susacón, Tibasosa, Tipacoque, Tópaga, Tunja, Tutazá, Villa de Leyva
Departamento: Caldas
Municipios: Chinchiná, La Dorada, Manizales, Villamaría
Departamento: Caquetá
Municipios: Albania, Belén de los Andaquíes, Cartagena del Chairá, Curillo, El Doncello, El Paujíl, Florencia, La Montañita, Milán, Morelia, Puerto Rico, San José del Fragua, San Vicente del Caguán, Solano, Solita, Valparaíso
Departamento: Casanare
Municipios: Aguazul, Chámeza, Hato Corozal, La Salina, Maní, Monterrey, Nunchía, Paz de Ariporo, Sácama, San Luis de Palenque, Támara, Tauramena, Trinidad, Villanueva, Yopal
Departamento: Cauca
Municipios: Bolívar, Morales, Puerto Tejada
Departamento: Cesar
Municipios: Aguachica, Agustín Codazzi, Astrea, Becerril, Bosconia, Chimichagua, Chiriguaná, Curumaní, El Copey, El Paso, Gamarra, La Gloria, La Jagua de Ibirico, La Paz, Manaure Balcón del Cesar, Pailitas, Pelaya, Río de Oro, San Alberto, San Diego, San Martín, Tamalameque, Valledupar
Departamento: Chocó
Municipios: Quibdó
Departamento: Córdoba
Municipios: Buenavista, Cereté, Chinú, Lorica, Los Córdobas, Montería, Moñitos, Sahagún, San Andrés de Sotavento, Tierralta
Departamento: Cundinamarca
Municipios: Agua de Dios, Cajicá, Chía, Choachí, El Colegio, Facatativá, Fómeque, Funza, La Palma, La Vega, Madrid, Mosquera, Quetame, Soacha, Subachoque, Tabio, Villa de San Diego de Ubaté, Zipaquirá
Departamento: Guainía
Municipios: Barrancominas
Departamento: Guaviare
Municipios: Calamar, El Retorno, San José del Guaviare
Departamento: Huila
Municipios: Acevedo, Garzón, Gigante, Neiva, Pitalito, Tarqui
Departamento: La Guajira
Municipios: Albania, Barrancas, Dibulla, Distracción, Fonseca, Hatonuevo, Maicao, Manaure, Riohacha, San Juan del Cesar, Uribia, Urumita, Villanueva
Departamento: Magdalena
Municipios: Algarrobo, Aracataca, Ariguaní, Ciénaga, El Banco, El Retén, Fundación, Guamal, Nueva Granada, Pedraza, Pivijay, Plato, Puebloviejo, Remolino, Sabanas de San Ángel, Salamina, San Sebastián de Buenavista, San Zenón, Santa Ana, Santa Marta, Sitionuevo, Tenerife, Zona Bananera
Departamento: Meta
Municipios: Acacías, Cabuyaro, El Calvario, El Castillo, Granada, Puerto Concordia, Puerto Lleras, Puerto López, Villavicencio
Departamento: Nariño
Municipios: Belén, Buesaco, Colón, Cuaspud Carlosama, Cumbal, El Charco, El Tablón de Gómez, Funes, Guachucal, Gualmatán, Imués, Ipiales, La Cruz, Los Andes, Mallama, Nariño, Ospina, Pasto, Potosí, San Andrés de Tumaco, San Bernardo, Sandoná, Sapuyes, Taminango, Túquerres
Departamento: Norte de Santander
Municipios: Ábrego, Arboledas, Bochalema, Bucarasica, Cácota, Cachira, Chinácota, Chitagá, Convención, Cucutilla, Durania, El Carmen, El Tarra, El Zulia, Gramalote, Hacarí, Herrán, La Esperanza, La Playa, Labateca, Los Patios, Lourdes, Mutiscua, Ocaña, Pamplona, Pamplonita, Puerto Santander, Ragonvalia, Salazar, San Calixto, San Cayetano, San José de Cúcuta, Santiago, Sardinata, Silos, Teorama, Tibú, Toledo, Villa Caro, Villa del Rosario
Departamento: Putumayo
Municipios: Mocoa, Orito, Puerto Asís, Puerto Leguízamo, San Miguel, Valle del Guamuez, Villagarzón
Departamento: Quindío
Municipios: Armenia
Departamento: Santander
Municipios: Barbosa, Barichara, Barrancabermeja, Bolívar, Bucaramanga, Capitanejo, Carcasí, Cerrito, Charalá, Cimitarra, Concepción, Contratación, Curití, El Carmen de Chucurí, Floridablanca, Girón, Guaca, Güepsa, Lebrija, Málaga, Matanza, Ocamonte, Oiba, Piedecuesta, Pinchote, Puente Nacional, Puerto Parra, Puerto Wilches, Sabana de Torres, San Andrés, San Gil, San Joaquín, San José de Miranda, San Miguel, San Vicente de Chucurí, Santa Bárbara, Santa Helena del Opón, Socorro, Suaita, Tona, Valle de San José, Vélez, Villanueva
Departamento: Sucre
Municipios: Chalán, Colosó, Corozal, Galeras, Guaranda, Los Palmitos, Majagual, Ovejas, Palmito, San Benito Abad, San Juan de Betulia, San Marcos, San Onofre, Santiago de Tolú, Sincelejo, Sucre
Departamento: Tolima
Municipios: Carmen de Apicalá, Chaparral, Espinal, Flandes, Ibagué, Icononzo, San Sebastián de Mariquita
Departamento: Valle del Cauca
Municipios: Candelaria, Palmira, Santiago de Cali, Sevilla
Departamento: Vichada
Municipios: Cumaribo, La Primavera, Puerto Carreño, Santa Rosalía</t>
  </si>
  <si>
    <t>- Brechas en conectividad y acceso a equipos tecnológicos, especialmente en zonas rurales o apartadas lo que afectó la participación continua en sesiones virtuales
- Curva de aprendizaje en el uso de plataformas de IA, particularmente en el manejo de prompts efectivos y comprensión de los alcances y límites de estas tecnologías</t>
  </si>
  <si>
    <t>• Posibilidad de acceder y descargar los contenidos de forma asincrónica para garantizar la continuidad del proceso formativo.
• Participación en franjas horarias diversas hasta finalizar los contenidos del curso.
• Disposición de mesa de ayuda para resolver dudas e inconvenientes que se presenten durante el desarrollo del curso</t>
  </si>
  <si>
    <t>Que se sigan priorizando las líneas de formación y de inversión con el enfoque diferencial que se implementó en este período</t>
  </si>
  <si>
    <t>Indicador finaliza medición en la vigencia 2026, pues no fue ajustado en el marco de la actualización del PMI.</t>
  </si>
  <si>
    <r>
      <t>Acción realizada:</t>
    </r>
    <r>
      <rPr>
        <sz val="9"/>
        <rFont val="Verdana"/>
        <family val="2"/>
      </rPr>
      <t xml:space="preserve"> financiación de producción de contenidos mediante esquema concursable, Convocatoria "Abre Cámara"-Categoría 6.</t>
    </r>
    <r>
      <rPr>
        <b/>
        <sz val="9"/>
        <rFont val="Verdana"/>
        <family val="2"/>
      </rPr>
      <t xml:space="preserve">
Resultado / Transformación concreta: </t>
    </r>
    <r>
      <rPr>
        <sz val="9"/>
        <rFont val="Verdana"/>
        <family val="2"/>
      </rPr>
      <t xml:space="preserve"> 2 canales comunitarios fueron los beneficiarios de entrega de estímulos para la realización de producciones de contenidos audiovisuales orientados a fomentar la cultura de paz con justicia social y reconciliación.</t>
    </r>
    <r>
      <rPr>
        <b/>
        <sz val="9"/>
        <rFont val="Verdana"/>
        <family val="2"/>
      </rPr>
      <t xml:space="preserve">
Impacto / Contribución al cambio esperado:</t>
    </r>
    <r>
      <rPr>
        <sz val="9"/>
        <rFont val="Verdana"/>
        <family val="2"/>
      </rPr>
      <t xml:space="preserve"> promoción del reconocimiento de los territorios, la inclusión y el diálogo social, a través de la emisión de contenidos y narrativas de construcción de paz, justicia social y reconciliación</t>
    </r>
  </si>
  <si>
    <t>Informe de avance al cumplimiento del indicador B.141. RESOLUCIÓN NÚMERO 00313 DEL 2025 - RESOLUCIÓN NÚMERO 00485 DEL 9 DE DICIEMBRE DE 2025</t>
  </si>
  <si>
    <t>Departamento: Caldas
Municipios: Viterbo
Departamento: Cundinamarca
Municipios: Une</t>
  </si>
  <si>
    <t>En las Condiciones de Participación de la Convocatoria Abre Cámara se estableció que los desembolsos dependían de la disponibilidad de recursos del PAC Nación. Los tiempos de gestión y autorización estuvieron sujetos a las directrices del Gobierno. A corte de 31/12/2025 no se logró efectuar el 3er desembolso, 10% del valor total del estímulo a entregar.</t>
  </si>
  <si>
    <t xml:space="preserve">El 9 de diciembre de 2025 se profirió la Resolución 485 de 2025 con el fin de ampliar el plazo de entrega de los contenidos audiovisuales producidos hasta el 31 de marzo de 2026. </t>
  </si>
  <si>
    <t>Estas acciones están supeditadas a la hoja de ruta del nuevo PND y Plan Estratégico Institucional que se defina para el próximo cuatrienio. Bajo este marco, se llevará a cabo una revisión de los proyectos de inversión para determinar la continuidad, integración o depuración de los mismos. En este sentido, la suficiencia presupuestal será el eje transversal en la formulación de las nuevas fichas EBI, las cuales deberán estar alineadas con las metas del Programa de Gobierno y las prioridades de inversión sectorial</t>
  </si>
  <si>
    <t>De acuerdo a la información cargada en SIIPO y aprobada por el DNP, al cierre de 2025, este indicador logró alcanzar un 90% del 100% de la meta establecida para la vigencia. En este sentido, no se entiende porque en la columna P (Avance cuantitativo periodo 2025 -corte 09/03/2026) aparece un avance del 0%.</t>
  </si>
  <si>
    <r>
      <t>Acción realizada:</t>
    </r>
    <r>
      <rPr>
        <sz val="9"/>
        <rFont val="Verdana"/>
        <family val="2"/>
      </rPr>
      <t xml:space="preserve"> Formación técnica adecuada culturalmente a 13 equipos de comunicación de grupos étnicos.</t>
    </r>
    <r>
      <rPr>
        <b/>
        <sz val="9"/>
        <rFont val="Verdana"/>
        <family val="2"/>
      </rPr>
      <t xml:space="preserve">
Resultado / Transformación concreta: </t>
    </r>
    <r>
      <rPr>
        <sz val="9"/>
        <rFont val="Verdana"/>
        <family val="2"/>
      </rPr>
      <t>Desarrollo de habilidades digitales y de comunicación propia y apropiada de los pueblos étnicos beneficiados, involucrando 639 personas.</t>
    </r>
    <r>
      <rPr>
        <b/>
        <sz val="9"/>
        <rFont val="Verdana"/>
        <family val="2"/>
      </rPr>
      <t xml:space="preserve">
Impacto / Contribución al cambio esperado:</t>
    </r>
    <r>
      <rPr>
        <sz val="9"/>
        <rFont val="Verdana"/>
        <family val="2"/>
      </rPr>
      <t xml:space="preserve"> Fortalecimiento de medios comunitarios e comunicación de pueblos étnicos a partir de la apropiación de herramientas y desarrollo de competencias en uso de las TIC.</t>
    </r>
  </si>
  <si>
    <t>Informe de avance al cumplimiento del Indicador B.E.7-GIT de Consenso Social del MinTIC</t>
  </si>
  <si>
    <t>Chocó: Bagadó, Nóvita, Acandí, Carmen del Darién, Cajibío
Bolívar: San Basilio de Palenque, Cartagena
Córdoba: San Pelayo
Sucre: San Onofre
Cundinamarca: Soacha
Cauca: Patía, Caldono</t>
  </si>
  <si>
    <t>El principal cuello de botella ha sido las demoras en la estructuración de las fichas técnicas de cada espacio de formación con cada una de las comunidades y pueblos étnicos que participaron este año, puesto que esto se realiza de manera conjunta y concertada.</t>
  </si>
  <si>
    <t xml:space="preserve">Establecer canales de comunicación eficientes que permitan concluir el proceso de concertación de cada espacio de capacitación con pueblos étnicos. </t>
  </si>
  <si>
    <t>Ampliar la temporalidad de medición del indicador. Este no fue incluido en la actualización del PMI, en este sentido, el indicador mantiene su fecha inicial de finalización: año 2026. Esto permite que dentro de la planeación estratégica de la entidad se destinen recursos para el desarrollo de estas actividades.</t>
  </si>
  <si>
    <t>Indicador finaliza medición en la vigencia 2026.</t>
  </si>
  <si>
    <t xml:space="preserve">Emisoras produciendo y emitiendo contenidos de pedagogía del Acuerdo y avances de la implementación </t>
  </si>
  <si>
    <r>
      <t>Acción realizada:</t>
    </r>
    <r>
      <rPr>
        <sz val="9"/>
        <rFont val="Verdana"/>
        <family val="2"/>
      </rPr>
      <t xml:space="preserve"> Producción y emisión de contenidos en las 20 Emisoras de Paz.</t>
    </r>
    <r>
      <rPr>
        <b/>
        <sz val="9"/>
        <rFont val="Verdana"/>
        <family val="2"/>
      </rPr>
      <t xml:space="preserve">
Resultado / Transformación concreta: </t>
    </r>
    <r>
      <rPr>
        <sz val="9"/>
        <rFont val="Verdana"/>
        <family val="2"/>
      </rPr>
      <t>Se garantizó la operación de las 20 Emisoras de Paz, en 18 departamentos del país, haciendo pedagogía y difusión de lo pactado en el Acuerdo Final de Paz.
Impacto / Contribución al cambio esperado: Han fomantado la reconstrucción del tejido social en zonas históricamente afectadas por el conflicto armado, puesto se han visibilizado las comunidades, se les ha dado voz a las víctimas y promovido una cultura.</t>
    </r>
  </si>
  <si>
    <t xml:space="preserve">Informe de avance al cumplimiento del Indicador F.413 suministrado por RTVC- Sistema de Medios Públicos </t>
  </si>
  <si>
    <t>1. Valle del Cauca: Florida
2. Chocó: Bojayá
3. Arauca: Arauquita
4. Putumayo: Puerto Leguízamo
5. Huila: Algeciras
6. Cauca: El Tambo
7. Tolima: Chaparral
8. Antioquia: Ituango
9. Norte de Santander: Convención
10. La Guajira: Fonseca
11. Bolívar: San Jacinto
12. Meta: Mesetas
13. Nariño: Tumaco
14. Magdalena: Fundación
15. Guaviare: San José del Guaviare
16. Caquetá: San Vicente del Caguán
17. Cesar: Agustín Codazzi.
18. Córdoba: Tierralta
19. Chocó: Riosucio
20. Valle del Cauca: Buenaventura</t>
  </si>
  <si>
    <t xml:space="preserve">
No se identificaron cuellos de botella y limitaciones que afectaran el desempeño del indicador </t>
  </si>
  <si>
    <t>Estas acciones están supeditadas a la hoja de ruta del nuevo PND y Plan Estratégico Sectorial que se defina para el próximo cuatrienio</t>
  </si>
  <si>
    <t xml:space="preserve">De acuerdo a la información cargada en SIIPO y aprobada por el DNP, al cierre de 2025, este indicador logró alcanzar el 100%,  meta establecida para la vigencia reportada. </t>
  </si>
  <si>
    <t>40,2</t>
  </si>
  <si>
    <t>Fortalecer el control preventivo, el penal, disciplinario, fiscal y la supervisión democrática de las Fuerzas Militares, la Policía y los organismos de inteligencia.</t>
  </si>
  <si>
    <t>Índice Anti-Corrupción para el sector Defensa</t>
  </si>
  <si>
    <t>Durante la vigencia 2025, el Sector Defensa adelantó acciones orientadas a fortalecer la integridad institucional, la transparencia en la gestión pública y la prevención de la corrupción, en cumplimiento de los lineamientos del Plan Nacional de Desarrollo 2022–2026 y de la política sectorial anticorrupción. El Sector Defensa concentró esfuerzos en la consolidación del enfoque preventivo, mediante actividades de sensibilización y acompañamiento institucional frente a herramientas de la Estrategia Nacional de Lucha Contra la Corrupción y los Programas de Transparencia y Ética Pública -PTEP-.
Igualmente, se adoptó la Línea Anticorrupción 157 como canal único de denuncias del Sector Defensa y se llevó a cabo la primera Junta de Prevención y Lucha contra la Corrupción con la presencia del Sr. Ministro de Defensa y los comandantes de la Fuerza Pública, en la que se analizó información cualitativa y cuantitativa sobre la fenomenología de la corrupción en el sector y se formularon lineamientos institucionales enfocados en la prevención.
Así mismo, se implementaron campañas sectoriales orientadas a la promoción de la ética y la integridad en el marco del Día Nacional de la Lucha contra la Corrupción. Entre las actividades, se desarrollaron seminarios, conversatorios y espacios de diálogo que promovieron la participación de los servidores públicos y la difusión de los canales de denuncia, en especial la Línea 157. Finalmente, se realizó la medición del Índice Anticorrupción correspondiente a la vigencia 2025, que incluyó la participación de más de 130 servidores públicos adscritos a las 21 entidades evaluadas.</t>
  </si>
  <si>
    <t>Despacho Ministro</t>
  </si>
  <si>
    <t>Se viene adelantando acorde a lo planeado</t>
  </si>
  <si>
    <t>52,1</t>
  </si>
  <si>
    <t>Durante la vigencia 2024, la Ant entrego 7.992,32 hectáreas las cuales cuentan con registro ante la oficina de instrimentos públicos, beneficiando 3.604 familias con 449 predios, para la vigencia 2025 se entregaron 51.036,36 hectáreas cuentan con registro ante la oficina de instrimentos públicos, beneficiando 9.007 familias con 1.980 predios.</t>
  </si>
  <si>
    <t>52,2</t>
  </si>
  <si>
    <t>Definir la frontera agrícola a partir de las necesidad ambientales, sociales y económicas.</t>
  </si>
  <si>
    <t>"El Plan de Zonificación Ambiental identificó en la Franja de Estabilización 1.655.264,16 hectáreas clasificadas como zonas de uso productivo y uso productivo con reconversión. De ese total, 114.019,79 hectáreas corresponden a territorios étnicos y 1.541.244,37 hectáreas a territorios sin condicionamientos ambientales ni territoriales. Dentro de esta última superficie, 826.430,37 hectáreas fueron clasificadas como uso productivo y 714.814 hectáreas como uso productivo con reconversión.
En paralelo, la Frontera Agrícola en su versión 2023 alcanzó una extensión total de 43.070.363 hectáreas. Al comparar esta actualización con los resultados del Plan de Zonificación Ambiental, se encontró que 448.048 hectáreas de la Franja de Estabilización, equivalentes al 29,1%, ingresaron a la Frontera Agrícola. De estas, 255.622,51 hectáreas pertenecen a zonas de uso productivo y 192.426,09 hectáreas a zonas de uso productivo con reconversión. Esto dejó un remanente de 1.093.196,37 hectáreas en análisis para una posible incorporación futura. Sin embargo, un resultado preliminar mostró restricciones importantes: 834.147 hectáreas hacen parte del Acuerdo Cero Deforestación de 2010 y 240.139 hectáreas presentan restricción técnica por coberturas no agropecuarias.
Durante 2025 no se incorporaron nuevas hectáreas a la Frontera Agrícola provenientes de la Franja de Estabilización. En el primer trimestre avanzó el análisis técnico y se propuso incluir algunas áreas previamente excluidas por restricciones técnicas y por la Línea Bosque No Bosque del IDEAM, identificando 316.025,49 hectáreas potencialmente incorporables. En el segundo trimestre se sostuvo una reunión con la UPRA, que presentó una propuesta denominada “Frontera agrícola condicionada por PZA”, además de discutir su relación con APPA y ZRC. En el tercer trimestre, durante Agroexpo 2025, la UPRA socializó una propuesta para incorporar 108.000 hectáreas y se proyectó un borrador de resolución para actualizar la Frontera Agrícola. No obstante, al cierre de 2025 no se concretó ninguna incorporación, porque la UPRA no expidió el acto administrativo correspondiente." Articulación interinstitucional En implementación Actas de reunión NO "Enlistar municpios
Ejemplo:
Departamento: Casanare
Municipios: Yopal y Paz de Ariporo
Departamento: Valle del Cauca
Municipios: Cali, Palmira y Buenaventura" Los principales cuellos de botella en la incorporación de hectáreas de la Franja de Estabilización a la Frontera Agrícola están relacionados con restricciones técnicas. Por un lado, parte de las hectáreas susceptibles de ser incorporadas coinciden con el Acuerdo Cero Deforestación de 2010 y con coberturas no agropecuarias. Por otro lado, aunque durante 2025 avanzaron los análisis técnicos y la construcción de propuestas con la UPRA, finalmente no se expidió el acto administrativo de actualización de la Frontera Agrícola. Desde el Ministerio de Ambiente y Desarrollo Sostenible se ha continuado con el desarrollo de mesas técnicas interinstitucionales junto a la UPRA y al Ministerio de Agricultura y Desarrollo Rural; esto con el fin de avanzar en la expedición del acto administrativo que actualice la frontera agrícola y que incorpore los resultados del Plan de Zonificación Ambietnal. N/A "
Se debe considerar la actualización de la meta a 2031 de este indicador; debido a las restricciones técnicas para la incorporación de hectáreas adicionales a la Frontera Agrícola con base en los resultados del Plan de Zonificación Ambiental, no se contempla que la meta de 1.120.000 hectáreas sea cumplida."</t>
  </si>
  <si>
    <t>Actas de reunión</t>
  </si>
  <si>
    <t>Los principales cuellos de botella en la incorporación de hectáreas de la Franja de Estabilización a la Frontera Agrícola están relacionados con restricciones técnicas. Por un lado, parte de las hectáreas susceptibles de ser incorporadas coinciden con el Acuerdo Cero Deforestación de 2010 y con coberturas no agropecuarias. Por otro lado, aunque durante 2025 avanzaron los análisis técnicos y la construcción de propuestas con la UPRA, finalmente no se expidió el acto administrativo de actualización de la Frontera Agrícola.</t>
  </si>
  <si>
    <t>Desde el Ministerio de Ambiente y Desarrollo Sostenible se ha continuado con el desarrollo de mesas técnicas interinstitucionales junto a la UPRA y al Ministerio de Agricultura y Desarrollo Rural; esto con el fin de avanzar en la expedición del acto administrativo que actualice la frontera agrícola y que incorpore los resultados del Plan de Zonificación Ambietnal.</t>
  </si>
  <si>
    <t xml:space="preserve">
Se debe considerar la actualización de la meta a 2031 de este indicador; debido a las restricciones técnicas para la incorporación de hectáreas adicionales a la Frontera Agrícola con base en los resultados del Plan de Zonificación Ambiental, no se contempla que la meta de 1.120.000 hectáreas sea cumplida.</t>
  </si>
  <si>
    <t>52,4</t>
  </si>
  <si>
    <t>Impulso de las Zonas de Reserva Campesina</t>
  </si>
  <si>
    <t xml:space="preserve">
Acción realizada: Se está trabajando en los PDS de 4 nuevas ZRC
No Aplica: Se está avanzando en la construcción de los PDS de 4 ZRC nuevas
Primer Trimestre de 2026</t>
  </si>
  <si>
    <t>PDS Estructurados y Actulizados</t>
  </si>
  <si>
    <t>Se está trabajando en los siguientes Municipios:
*Caquetá: Florencia, Montañita, Doncello, Paujil, San Vicente del Caguan,
*Meta: Puerto Rico, Macarena, La Uribe, Lejanías
*Tolima: líbano, Murillo.</t>
  </si>
  <si>
    <t>Dificultades para avanzar exitosamente en los procesos de Consulta Previa en el marco de la delimitación y constitución de Zonas de Reserva Campesina (ZRC):
· Conflictos interculturales y oposición de las comunidades étnicas a la figura de ZRC.
· Expedición de la Directiva 01 de 2025 del Ministerio de Agricultura y Desarrollo Rural, referente a la procedencia de consulta previa.
· Presuntos traslapes entre las aspiraciones de ZRC y territorios étnicos de carácter ancestral o colonial, en regiones donde su reconocimiento y delimitación aún no están claramente definidos.
· Altos requerimientos económicos y logísticos exigidos por las comunidades étnicas en el marco de la consulta previa.
· Intervención de plataformas externas que han obstaculizado la continuidad y el avance de los espacios de diálogo, así como la concertación de acuerdos interculturales.
· Falta de un procedimiento claro para adelantar consultas previas cuando se tramita una medida administrativa a favor de otro sujeto de especial protección constitucional. Tampoco existe claridad sobre la ruta a seguir cuando las comunidades étnicas se oponen a la figura de ZRC.
· Tiempos prolongados en los procesos internos de la Dirección de la Autoridad Nacional de Consulta Previa (DANCP) del Ministerio del Interior.
Dificultades para definir los polígonos de ZRC derivadas del mandato de la Directiva 01 de 2025 del Ministerio de Agricultura, que exige verificar, desde la recepción de las solicitudes, la existencia de territorios o territorialidades indígenas en el área pretendida. Esto se complejiza por:
· El rápido avance de procesos de formalización, ampliación y compra a favor de comunidades étnicas, lo que implica la modificación de los polígonos de las ZRC.
· La amplitud de la noción de “ancestralidad”, pues la cartografía identificada por las autoridades indígenas abarca territorios extensos que ellas consideran parte de su territorialidad, generando conflictos.
• Diferencias entre los conceptos de las autoridades ambientales y las realidades y necesidades de las comunidades campesinas, así como desconocimiento de los acuerdos o normas de conservación comunitaria.
• Conflictos al interior de las organizaciones campesinas solicitantes de ZRC, derivados de la falta de mecanismos amplios y legítimos de participación y toma de decisiones, lo que se traduce en ausencia de consenso sobre el polígono pretendido y sobre la legitimidad y representatividad de quienes actúan como voceros en el proceso.
• Traslape con otras territorialidades campesinas, lo que ha exigido iniciar rutas de concertación para implementar mecanismos alternativos de solución de conflictos. Esta situación ha generado en algunas organizaciones, que llevan años con solicitudes en curso, una sensación de arbitrariedad.
• Capas veredales y municipales oficiales desactualizadas, lo que dificulta el proceso de delimitación de las ZRC.
• Falta de claridad en el sentido de que la implementación y el seguimiento de los Planes de Desarrollo Sostenible (PDS) de las ZRC constituyen un proceso que articula los esfuerzos misionales y los recursos del conjunto de entidades y organismos públicos del Sistema Nacional de Reforma Agraria y Desarrollo Rural, bajo los principios de colaboración, coordinación y concurrencia.</t>
  </si>
  <si>
    <t>• Se realizan diálogos preparatorios con las comunidades étnicas sujetas de consulta previa para socializar la figura de ZRC, aclarar sus alcances y mitos.
• Se rectifica las aspiraciones territoriales (tanto las pretensiones étnicas como campesinas), para evitar traslapes.
• Se solicita siempre a la DAE de la ANT si dentro de la ZRC se encuentra algún territorio constituido o aspiración territorial de las comunidades étnicas.
• Se han realizado mesas de trabajo y articulación interinstitucional con la DANCP y el Ministerio de Agricultura.
• Se han realizado mesas de trabajo y articulación interinstitucional con el MADR y el MADS.
• Se solicita información oficial a las diferentes entidades ambientales, para la construcción de una propuesta de zonificación ambiental y productiva que posteriormente se retroalimenta con las comunidades campesinas.
• Se visibiliza y reconoce los acuerdos comunitarios de conservación que las comunidades desarrollan en los territorios.</t>
  </si>
  <si>
    <t>Procesos de ZRC constituidas.
ü Cumplimiento de acuerdos y cierre de los procesos de consulta previa para las zonas ya constituidas.
ü Diseñar una estrategia de acompañamiento a las ZRC ya constituidas que articule los esfuerzos de las diferentes misionales de la ANT, con indicadores de cumplimiento y mesas de seguimiento y que estos a su vez dialoguen con el Sistema Nacional de Reforma Agraria (SNRA).
Procesos con resolución de inicio
ü Cerrar la fase de elaboración del Plan de Desarrollo Sostenible (PDS).
ü Verificar persistencia de conflictos internos en el comité de impulso; definir legitimidad de vocerías para avanzar en el proceso (Arbeláez, Líbano y Murillo y Pandi)
ü Avanzar en la definición del polígono definitivo ante la existencia de aspiraciones territoriales campesinas superpuestas con pretensiones étnicas (Montes de María I, Cordillera Quindiana, Montaña Caucana)
ü Consolidar el mecanismo de resolución de conflictos entre territorialidades campesinas (Líbano y Murillo, Cajibio).
ü Resolver la procedencia de consulta previa en procesos pendientes. Gestionar ante la DANCP la emisión de resoluciones para Caloto (en espera desde 2023) y demás ZRC con solicitud en análisis.
ü Avanzar en los diálogos preparatorios de consulta previa y establecer cronogramas claros con las comunidades étnicas para superar renuencias y concertar rutas metodológicas.
ü Cerrar la etapa de consulta previa con las comunidades que actualmente se encuentra en diálogo y construcción de acuerdos (Cabeceras Orteguaza – San Pedro, Suarez, Cajibío, Losada Yari, Sur de Córdoba, Catatumbo fase 1, Yumbo).
Procesos sin resolución de inicio
ü Coordinar con el IGAC y las entidades territoriales para obtener información veredal para reducir incertidumbres en la delimitación.
ü Consolidar la información sobre traslapes con territorios étnicos y definir si se requiere ajuste de polígono o se da inicio formal.
ü Concluir los ejercicios de delimitación concertada en los casos en los que hay intención de ajustar los polígonos (Cordillera Quindiana)
ü Realizar visitas técnicas pendientes.
· Consolidación de instrumentos normativos y metodológicos:
ü Acuerdo 488 de 2025: Consolidar la estructura del proceso, teniendo en cuenta la expedición del Acuerdo 558 de 2025 que ajusta algunos artículos.
ü Metodologías participativas: Consolidar las herramientas de caracterización territorial, construcción de PDS y diálogos interculturales como estándar institucional, sistematizándolas en guías y capacitaciones.
· Transferencia de conocimientos y articulación:
Articulación interinstitucional: Transferir a las misionales de la ANT y a las entidades del Sistema Nacional de Reforma Agraria las rutas de coordinación para la implementación de los PDS, conforme a lo establecido en el Acuerdo 488 de 2025.
Metodologías: Transferir a las misionales de la ANT y a los nuevos equipos las metodologías de caracterización territorial, construcción de PDS y diálogos interculturales, para que puedan ser utilizadas en la gestión cotidiana de los procesos</t>
  </si>
  <si>
    <t>Se realizará la estructuración de los PDS una vez se logre superar los cuellos de botella</t>
  </si>
  <si>
    <t>Durante la vigencia 2025 se atendieron un total de diecisiete 17 solicitudes de constitución, ampliación y saneamiento de resguardos indígenas, correspondientes a la entrega de 24.213,9798 hectáreas provenientes de compras del Fondo de Tierras. Esta gestión benefició a 6.949 familias de comunidades indígenas pertenecientes a los pueblos Nasa, Misak, Sikuani, Piapoco, Cuiva, Embera Chamí, Awá y Pijao, ubicadas en 17 municipios de 8 departamentos del país. La naturaleza jurídica de las hectáreas formalizadas corresponde a compras realizadas por el Fondo de Tierras para la Reforma Rural, logrando así un avance acumulativo del 1,1217% del indicador desde 2017 hasta la fecha, al resolver efectivamente un total acumulado de 67 solicitudes ubicadas en 57 municipios en 17 departamentos del país, que benefician a un total de 16.887 familias, al reconocer los derechos territoriales de las comunidades indígenas a través de la inscripción de los títulos en las Oficinas de Registro de Instrumentos Públicos.</t>
  </si>
  <si>
    <t>Antioquia
Quindio
Tolima
Huila
Meta
Tolima
Valle de Cauca
Caldas
Casanare
Cauca
Risaralda
Nariño
Magdalena
Cordoba
Huila
Quindio
Putumayo
Valle del Cauca
La Guajira
Vichada</t>
  </si>
  <si>
    <t>Contenido en todos los indicadores AE.</t>
  </si>
  <si>
    <t>Porcentaje de resguardos indígenas de origen colonial y/o republicanos clarificados y/o reestructurados</t>
  </si>
  <si>
    <t>Durante las vigencias 2017 a 2025 se evidencia un avance acumulativo del 440% del indicador, al resolver efectivamente un total de 8 clarificaciones, ubicadas en 8 municipios en 3 departamentos del país. Asimismo, cabe señalar que no se adelantó ningún procedimiento de restructuración.</t>
  </si>
  <si>
    <t>CALDAS
CAUCA
SUCRE
NARIÑO
ATLÁNTICO
TOLIMA</t>
  </si>
  <si>
    <t>N/A
Indicador cumplido</t>
  </si>
  <si>
    <t>Con el objetivo de que se pueda seguir avanzando en el cumplimiento de este indicador durante los próximos cuatro años, se sugiere que se pueda garantizar el presupuesto para la continuación del equipo, junto con los recursos para realizar las visitas a territorio en el marco de los procedimientos administrativos, ya que es indispensable para poder continuar con el avance y culminación de  los mismos.</t>
  </si>
  <si>
    <t>Porcentaje de territorios indígenas ancestrales y/o tradicionales con medidas de protección para su delimitación o demarcación</t>
  </si>
  <si>
    <t>Durante el año 2025, se evidencia un avance acumulativo del 85,42% del indicador, al resolver efectivamente un total de 17 solicitudes de medidas de protección para su delimitación o demarcación comunidades Indigenas con cargo a predios sujetos unicamente al Fondo de Tierras (Baldios, BFP), ubicadas en 14 municipios en 11 departamentos del país, que benefician a un total de 5.686 familias al reconocer los derechos territoriales de las comunidades Indigenas a través de la Expedición de las Resoluciones de Protección que resuelven a favor o no las solicitudes, en el marco del procedimiento del Decreto 2333.</t>
  </si>
  <si>
    <t>META
ANTIOQUIA
CAUCA
AMAZONAS
CHOCÓ
NARIÑO
CAQUETÁ
VALLE DEL CAUCA
AMAZONAS
LA GUAJIRA
TOLIMA
VICHADA
PUTUMAYO
HUILA
NORTE DE SANTANDER
BOLIVAR
RISARALDA
GUAINÍA
CAUCA
CAQUETA</t>
  </si>
  <si>
    <t xml:space="preserve">Durante el cuatrienio se evidenció la ralentización del procedimiento a causa de la etapa publicitaria que exigía el auto de visita, específicamente, la imperiosa notificación a titulares del derecho real de dominio de los predios que se traslaparan con las aspiraciones territoriales. Esto por cuanto algunos casos en los planes de atención pueden arrojar superposiciones de más de 1000 unidades prediales, afectando el principio de celeridad del procedimiento. No obstante, con la expedición del Decreto 746 de 2024 se alivianó la carga administrativa. 
Las pretensiones territoriales presentadas, al ser conceptos abstractos, pueden abarcar áreas que son de interés de comunidades distintas a la solicitante y, si bien, el Decreto 2333 de 2014 permite amparar a todo a quien se identifique, también lo es que, varias de ellas se encuentran en desarmonías por ámbitos territoriales que exceden las competencias de la ANT y quedan a merced del gobierno propio y la intervención del Ministerio del Interior para la generación de espacios de diálogos y resolución de conflictos.
Las ávidas áreas solicitadas demandan análisis registrales (componente jurídico) y aseguramientos geográficos (ejercicios catastrales y topográficos) que requieren robustos equipos profesionales. </t>
  </si>
  <si>
    <t>Se puso en marcha de manera inmediata lo dispuesto en el artículo 1o del Decreto 746 de 2024 y se gestionaron correcciones de irregularidades evidenciadas en algunos procedimientos. 
Se ha apelado al equipo de Diálogo Social de la ANT y al equipo social de la SUBDAE para acercamientos que permitan dirimir las desarmonías por ámbitos territoriales; sin embargo, no ha tenido el alcance deseado por exceder las competencias de la ANT, depender de las gestiones del Ministerio del Interior para la generación de espacios de diálogos y resolución de conflictos, así como, a la disposición de las comunidades implicadas para generar acuerdos sostenibles en el tiempo.
El recurso humano requerido para las visitas y los análisis ha tenido que ser utilizado de acuerdo a los criterios de atención inminente; no obstante, eso implica mantener en rezago algunos casos que si bien no están bajo esas circunstancias, también tienen el derecho de ser atendidos.</t>
  </si>
  <si>
    <t>Aumento de profesionales jurídicos y topográficos para agilizar las gestiones administrativas preliminares y el posprocesamiento.
Ampliación de recursos para la ejecución de visitas a campo.
Implementación de las funciones del Ministerio del Interior para la puesta en marcha de mecanismos de solución de conflictos.</t>
  </si>
  <si>
    <t>Durante la vigencia 2025 se atendieron un total de 15 solicitudes de constitución, ampliación y titulación colectiva de comunidades indígenas y comunidades negras, correspondientes a la formalización de 9.345,4029 hectáreas derivadas de solicitudes allegadas con anterioridad a 2017 a entidades como el INCORA e INCODER. Esta gestión benefició a 1.771 familias de comunidades étnicas pertenecientes a pueblos indígenas y comunidades negras, ubicadas en 13 municipios de 7 departamentos del país. La naturaleza jurídica de las hectáreas formalizadas corresponde a títulos de propiedad expedidos y registrados con su respectivo folio de matrícula inmobiliaria ante las Oficinas de Registro de Instrumentos Públicos, logrando así un avance acumulativo del 172,46% del indicador desde 2017 hasta la fecha, al resolver efectivamente un total acumulado de 177 solicitudes ubicadas en 115 municipios en 28 departamentos del país, que benefician a un total de 40.983 familias, al reconocer los derechos territoriales de las comunidades étnicas a través de la inscripción de los títulos en las Oficinas de Registro de Instrumentos Públicos.</t>
  </si>
  <si>
    <t>Amazonas
Antioquia
Arauca
Atlantico
Bolivar
Caldas
Caqueta
Caqueta
Casanare
Cauca
Cesar
Choco
Cordoba
Cundinamarca
Huila
La Guajira
Magdalena
Meta
Narino
Norte De Santander
Putumayo
Quindio
Risaralda
Tolima
Valle del Cauca
Vichada</t>
  </si>
  <si>
    <t>En el año 2025, se evidencia un avance acumulativo del 84,07% del indicador, al resolver efectivamente un total de 29 solicitudes de constitución y ampliación de comunidades indígenas con cargo a predios sujetos unicamente al Fondo de Tierras (Baldios, BFP, Predios de la SAE), ubicadas en 25 municipios en 12 departamentos del país, que benefician a un total de 9.636 familias al reconocer los derechos territoriales de las comunidades indígenas a través de la inscripción de los títulos en la Oficinas de Registro de Instrumentos Públicos del País por 37.290 Has + 605 Mt2</t>
  </si>
  <si>
    <t>CALDAS
CAUCA
RISARALDA
CAQUETA
META
VALLE DEL CAUCA
QUINDIO
TOLIMA
LA GUAJIRA
PUTUMAYO
ANTIOQUIA
HUILA
VICHADA
AMAZONAS
CHOCO
CASANARE
NARINO
ARAUCA
CORDOBA
CESAR
MAGDALENA
NORTE DE SANTANDER
CUNDINAMARCA
VAUPES</t>
  </si>
  <si>
    <t>Coordinación interinstitucional</t>
  </si>
  <si>
    <t>Durante la vigencia 2025 se atendieron 4 solicitudes de titulación de pueblos y comunidades NARP, correspondientes a la entrega de 365,1165 hectáreas provenientes de compras del Fondo de Tierras. Esta gestión benefició a 580 familias de pueblos y comunidades NARP, ubicadas en 4 municipios de 3 departamentos del país. La naturaleza jurídica de las hectáreas formalizadas corresponde a compras realizadas por el Fondo de Tierras para la Reforma Rural, lo que permitió alcanzar un avance del 0,0878% en el indicador establecido para la vigencia 2025, al resolver efectivamente un total acumulado de 16 solicitudes ubicadas en 16 municipios en 9 departamentos del país, que benefician a un total de 1.076 familias, al reconocer los derechos territoriales de las comunidades negras a través de la inscripción de los títulos en las Oficinas de Registro de Instrumentos Públicos.</t>
  </si>
  <si>
    <t>LA GUAJIRA
MAGDALENA
BOLIVAR
CAUCA
CORDOBA
VALLE DEL CAUCA
GUAVIARE
QUINDIO</t>
  </si>
  <si>
    <t xml:space="preserve">Teniendo en cuenta las metas e indicadores pactados a lo largo de los años subsiguientes a la suscripción del Acuerdo Paz, se observa que en anteriores gobiernos este indicador no avanzó lo suficiente, lo cual conlleva a un retraso institucional que, si bien se ha tratado de subsanar en el gobierno, aún afecta la macro meta.
Dado que este indicador esta intrínsecamente ligado a los procesos de adquisición o compra de tierras, y que, del análisis de las solicitudes de titulación colectiva o ampliación de las tierras de las comunidades negras, se observa que existe un número importante de Consejos Comunitarios carentes de tierra, se hace necesario el impulso de este procedimiento pues la formalización esta atada a la efectividad de este. </t>
  </si>
  <si>
    <t xml:space="preserve">Aumento de la meta anual de hectáreas formalizadas pertenecientes al Fondo de Tierras para la Reforma Rural Integral, con el fin de sanear las vigencias anteriores que no aportaron al cumplimiento de este indicador.
Impulso presupuestal a los procedimientos administrativos de adquisición de tierras a fin de, garantizar el cumplimiento de los acuerdos pactados con las Comunidades Negras, Afrocolombianas, Raizales y Palenqueras en el Plan Nacional de Desarrollo 2022-2026-
Simplificación de los Procedimientos Internos lo cual ha permitido que el trámite administrativo se lleve a cabo desde la Subdirección de Asuntos Étnicos de la ANT en un lapso de ocho meses aproximadamente. </t>
  </si>
  <si>
    <t>Aumento presupuestal para dar continuidad a los porcentajes de tierra adquiridas en favor de las Comunidades Negras, Afrocolombianas, Raizales y Palenqueras, los cuales han aumentado significativamente en los últimos años.
Continuidad en los convenios descritos anteriormente con organizaciones de base, ya que estos han permitido avanzar en las etapas del procedimiento de compra de manera paralela al avance institucional.</t>
  </si>
  <si>
    <t>Porcentaje de las solicitudes priorizadas de titulación colectiva resueltas efectivamente con cargo al Fondo de Tierras</t>
  </si>
  <si>
    <t>Durante el año 2025, se evidencia un avance acumulativo del 47,27% del indicador, al resolver efectivamente un total de 14 solicitudes de Titulación Colectiva de comunidades NARP con cargo a predios sujetos unicamente al Fondo de Tierras (Baldios, BFP, Predios compras,Predios de la SAE y predios donados), ubicadas en 12 municipios en 6 departamentos del país, que benefician a un total de 1.543 familias al reconocer los derechos territoriales de las comunidades NARP a través de la inscripción de las Resoluciones de Titulación Colectiva en la Oficinas de Registro de Instrumentos Públicos del País por 2.385 has 8811 mt2</t>
  </si>
  <si>
    <t>BOLIVAR
LA GUAJIRA
VALLE DEL CAUCA
MAGDALENA
CAUCA
PUTUMAYO
SUCRE
ANTIOQUIA
ATLANTICO
NARINO
CHOCO
CORDOBA
GUAVIARE
QUINDIO</t>
  </si>
  <si>
    <t xml:space="preserve">La Subdirección de Asuntos Étnicos de la Agencia Nacional de Tierras -ANT, actualmente se encuentra ejecutando el Plan de Atención de Procedimientos Administrativos de Titulación Colectiva y Ampliación de las Tierras de las Comunidades Negras, Afrocolombianas, Raizales y Palenqueras, el cual cuenta con un aproximado de 310 solicitudes priorizadas.
En la ejecución de dichos Procedimientos se han detectado lo siguientes cuellos de botella para su resolución efectiva:
Impedimentos legales de las pretensiones territoriales de las Comunidades Negras (áreas inadjudicables) dado que, de los diagnósticos de análisis geográficos prediales se observan traslapes con bienes de uso público, predios de naturaleza jurídica privada, Parques Nacionales Naturales y baldíos reservados de la Nación.
Falta de requisitos de las solicitudes de formalización, ya que, actualmente el 60% de las solicitudes de titulación colectiva y de ampliación de las tierras de las Comunidades Negras presenta carencia de los requisitos establecidos tanto en el Decreto 1745 de 1995, como en el Decreto 0129 de 2024, lo cual, obstaculiza el avance en los Procedimientos Administrativos.
Conflictos intra-étnicos, inter-étnicos e interculturales en zonas como Norte del Cauca, Region Caribe y Buenaventura, lo cual implica llevar a cabo procesos de concertación con los diferentes actores en territorio. </t>
  </si>
  <si>
    <t xml:space="preserve">Capacitaciones a los Consejos Comunitarios de Comunidades Negras, en Ley 70 de 1993, Decreto 1745 de 1995 (compilado en el Decreto 1066 de 2015) y Decreto 0129 de 2024.
Sesiones con Comisión Consultiva de Alto Nivel de Comunidades Negras, Afrocolombianas, Raizales y Palenqueras, tanto nacional como departamentales, a fin de ubicar a los Consejos Comunitarios cuyas solicitudes carecen de requisitos legales.
Suscripción de convenios con organizaciones de base tales como Asociación de Consejos Comunitarios del Norte del Cauca y el Proceso de Comunidades Negras, cuyo fin ha sido el fortalecimiento organizativo de los Consejos Comunitarios. </t>
  </si>
  <si>
    <t xml:space="preserve">Continuidad en los convenios descritos anteriormente con organizaciones de base, ya que han resultado positivos en cuanto a metas e indicadores.
Modificación normativa de la Ley 70 de 1993 y su Decreto reglamentario 1745 de 1995, a fin de permitir la formalización de las Comunidades Negras, Afrocolombianas, Raizales y Palenqueras sobre áreas protegidas de Parques Nacionales Naturales.  </t>
  </si>
  <si>
    <t>Durante la vigencia 2025, se evidencia un avance acumulativo del 143,91% del indicador, al lograr expedir efectivamente un total de 81 solicitudes de constitución y ampliación y saneamiento de comunidades indígenas, según lo que se establece en  la información de la Base Maestra de Tierras, ubicadas en 48 municipios en 22 departamentos del país, que benefician a un total de 25.399 familias de las comunidades indígenas.</t>
  </si>
  <si>
    <t>VICHADA
HUILA
LA GUAJIRA
PUTUMAYO
AMAZONAS
ANTIOQUIA
NARIÑO
VALLE DEL CAUCA
SUCRE
GUAINÍA
CAUCA
CÓRDOBA
META
CAQUETÁ
RISARALDA
BOYACÁ
CESAR
NORTE DE SANTANDER
TOLIMA
CASANARE
CALDAS
QUINDÍO
CHOCÓ
BOLÍVAR
ATLÁNTICO</t>
  </si>
  <si>
    <t>57,1</t>
  </si>
  <si>
    <t>DepartamentoS: Norte de Santander
Municipios: El Tarra, Teorama, Hacarí, San Calixto, Sardinata y El Carmen.
Departamentos: Bolívar y Sucre
Municipios: Tolú Viejo, Chalán, Ovejas y Coloso.
DepartamentoS: Nariño y Cauca
Municipios: Tumaco, Francisco Pizarro, El Charco, La Tola, Mosquera, Santa Barbara, Olaya Herrera, Timbiquí, López.
Departamento: Putumayo
Municipios: Mocoa, Puerto Caicedo, Puerto Guzman, Leguízamo, San Miguel, Valle del Guamuez, Puerto Asís, Villagarzón, Orito.
Departamento: Antioquia
Municipios: Mutatá y Turbo
Departamento: Cauca
Municipios: El Rosario, Leiva, Policarpa, Los Andes y Cumbitara.
Departamento: Chocó, Cauca, Nariño y Valle del Cauca:
Municipios: Murindó, Vigía del Fuerte, Acandí, Bojayá, Carmen del Darién, Condoto, El Litoral del San Juan, Istmina, Medio Atrato, Medio San Juan, Nóvita, Riosucio, SIpí, Ungía, Barbacoas, Magüi,  Ricaurte, Roberto Payán, Buenaventura, Guapi, López de Micay.
Municipios: 170 municipios</t>
  </si>
  <si>
    <t>La Dirección de Ejecución y Estructuración de Proyectos (DEEP) y la Subdirección de Financiamiento de la ART están evaluando los proyectos viabilizados a través del mecanismo de Obras por Impuestos, con el fin de determinar cuáles cumplen las condiciones mínimas para ser considerados proyectos integradores y transformadores, de acuerdo con los lineamientos definidos por la DEEP para este proceso. Adicionalmente, continuar con la solicitudes de recursos de inversión en la próximas vigencias.</t>
  </si>
  <si>
    <t>Teniendo en cuenta que la estrategia de proyectos integradores y transformadores fue creada e inició su ejecución en el actual periodo de gobierno (2022–2026), resulta fundamental propender por su sostenibilidad en el tiempo. Si bien se trata de proyectos que demandan inversiones significativas, también articulan a múltiples actores —alcaldías, gobernaciones, sectores, organizaciones sociales y Gobierno nacional, entre otros—, lo que amplía su potencial de impacto en la transformación de los territorios.
En ese sentido, se considera necesario realizar los esfuerzos pertinentes para que esta estrategia se mantenga en las bases del próximo Plan Nacional de Desarrollo, en el documento que lo adopte y en su respectivo Plan Plurianual de Inversiones. Lo anterior, con el fin de seguir avanzando en la transformación efectiva de los territorios PDET y en el mejoramiento de las condiciones de vida de sus habitantes.</t>
  </si>
  <si>
    <t>Los proyectos integradores y transformadores contribuyen de manera directa a la implementación de las hojas de ruta construidas para las subregiones PDET, en la medida en que atienden necesidades estructurales priorizadas por las propias comunidades. En ese sentido, su formulación y ejecución involucran a múltiples actores —entidades territoriales, sectores del Gobierno nacional, organizaciones sociales y comunidades, incluidos los pueblos étnicos—, lo que fortalece la participación activa y efectiva en los procesos de transformación territorial. Así, esta estrategia se constituye en un mecanismo concreto para avanzar en el cumplimiento y en la articulación de acciones orientadas al cierre de brechas en los territorios más afectados por el conflicto.</t>
  </si>
  <si>
    <t>57,2</t>
  </si>
  <si>
    <t>Medidas de fortalecimiento y garantías para los sistemas propios de protección de pueblos Negros, Afrodescendientes, Raizales, Palenqueros, Indígenas y Rrom implementadas</t>
  </si>
  <si>
    <t>57,5</t>
  </si>
  <si>
    <t>Porcentaje de territorios definidos en el respectivo plan que cuentan con instituciones de educación media técnica que incorporan la formación técnica agropecuaria en la educación media (décimo y once)</t>
  </si>
  <si>
    <t>"Acción realizada (Medida o decisión implementada):
El Ministerio de Educación Nacional implementó estrategias de acompañamiento y fortalecimiento a la media técnica agropecuaria en las 24 Entidades Territoriales Certificadas (ETC) con municipios PDET, a través de iniciativas como Tránsito Educativo con Pertinencia en Zonas Rurales, Sistemas de Educación Media y Superior (SIMES), Doble Titulación con el SENA, Programas de Tránsito Inmediato a la Educación Superior (PTIES) y Educación Superior en tu Colegio.
Resultado / Transformación concreta (Resultado o cambio verificable):
Se alcanzó el 100% de acompañamiento a las 24 ETC con formación técnica agropecuaria, beneficiando a múltiples establecimientos educativos: 74 en tránsito educativo, 88 en SIMES, 7 en PTIES y 25 en Educación Superior en tu Colegio, además del fortalecimiento generalizado mediante la estrategia de doble titulación.
Impacto / Contribución al cambio esperado:
Este avance fortalece la pertinencia y calidad de la educación media en zonas rurales, especialmente en el sector agropecuario, al articularla con la educación superior y el desarrollo productivo local. Asimismo, mejora las trayectorias educativas de los jóvenes rurales, facilita su acceso a oportunidades de formación y empleo, y contribuye al desarrollo económico y social de los territorios PDET, reduciendo brechas entre lo urbano y lo rural."</t>
  </si>
  <si>
    <t>SIIPO</t>
  </si>
  <si>
    <t>El listado de muicipios se encuentra en el siguiente link: https://siipo.dnp.gov.co/pmi/estrategia/1/5/0</t>
  </si>
  <si>
    <t>Acción realizada (Medida o decisión implementada):
El Ministerio de Educación Nacional priorizó 117 de los 132 municipios PDET con media técnica agropecuaria y ejecutó estrategias de fortalecimiento de la educación media rural, incluyendo Sistemas de Educación Media y Superior (SIMES), Doble Titulación con el SENA, Tránsito Educativo con Pertinencia, Programas de Tránsito Inmediato a la Educación Superior (PTIES) y Educación Superior en tu Colegio.
Resultado / Transformación concreta (Resultado o cambio verificable):
Se alcanzó un avance del 88,6% en la priorización de municipios PDET, con intervención en múltiples establecimientos educativos: 88 establecimientos en 41 municipios (SIMES), 160 en 98 municipios (doble titulación), 74 en 25 municipios (tránsito educativo), 7 en 7 municipios (PTIES) y 25 en 17 municipios (Educación Superior en tu Colegio).
Impacto / Contribución al cambio esperado:
Este avance fortalece la cobertura, calidad y pertinencia de la educación media técnica agropecuaria en territorios PDET, promoviendo la articulación con la educación superior y el desarrollo productivo local. Asimismo, mejora las trayectorias educativas de los jóvenes rurales, facilita su acceso a oportunidades de formación y empleo, y contribuye a la reducción de brechas territoriales, avanzando progresivamente hacia la cobertura total de los municipios priorizados.</t>
  </si>
  <si>
    <t>Acción realizada (Medida o decisión implementada):
En el marco del Fondo 277 de 2019, el Ministerio de Educación Nacional avanzó en la implementación de un proceso de fortalecimiento de capacidades dirigido a docentes del ciclo 2 de educación inicial en zonas rurales y dispersas. Este proceso incluyó la articulación con instituciones de educación superior, la conformación de cuatro grupos de trabajo territoriales, el desarrollo de ciclos de formación, la realización de mesas territoriales con Secretarías de Educación, el acompañamiento pedagógico en aula (incluida la itinerancia) y la entrega de dotación pedagógica en 23 ETC.
Resultado / Transformación concreta (Resultado o cambio verificable):
Se acompañaron 493 docentes en 31 Entidades Territoriales Certificadas, con implementación de ciclos de formación y seguimiento en establecimientos educativos rurales.
Impacto / Contribución al cambio esperado:
Este avance fortalece las capacidades pedagógicas de los docentes de educación inicial en contextos rurales, mejorando la calidad de la atención educativa y promoviendo el acceso y la permanencia de niñas y niños en el sistema educativo. Asimismo, contribuye al desarrollo integral de la primera infancia en territorios con mayores brechas, avanzando en el cierre de desigualdades y en el cumplimiento de las metas de cobertura y calidad educativa.</t>
  </si>
  <si>
    <t>Dificultades en el reporte y consolidación del avance cuantitativo del indicador, derivadas del cambio en la metodología de cálculo solicitado por el ICBF, lo que generó reprocesos de información y retrasos en el cierre de vigencias. Adicionalmente, se identifican retos en la coordinación interinstitucional.</t>
  </si>
  <si>
    <t>Se avanzó en la articulación técnica con el ICBF y las entidades territoriales para ajustar la metodología y armonizar los criterios de medición. Asimismo, se fortalecieron los espacios de coordinación mediante mesas territoriales y seguimiento continuo, lo que permitió avanzar en la validación de información y en la implementación de los ciclos de formación, asegurando la continuidad de la estrategia en territorio.</t>
  </si>
  <si>
    <t>Acción realizada (Medida o decisión implementada):
El Ministerio de Educación Nacional avanzó en la implementación del proceso de fortalecimiento de capacidades para docentes del ciclo 2 de educación inicial, en el marco del Fondo 277 de 2019. Esto incluyó la articulación con instituciones de educación superior, la organización en cuatro grupos territoriales, el desarrollo de ciclos de formación, la realización de mesas territoriales con Secretarías de Educación, el acompañamiento pedagógico en aula (incluida la itinerancia) y la entrega de dotación pedagógica en 23 ETC.
Resultado / Transformación concreta (Resultado o cambio verificable):
Se acompañaron 493 docentes en 31 Entidades Territoriales Certificadas, con avances en la implementación de los ciclos de formación y el cierre de actividades pedagógicas en territorio.
Impacto / Contribución al cambio esperado:
Este avance fortalece las capacidades pedagógicas de los docentes en contextos rurales, mejorando la calidad de la educación inicial y favoreciendo el acceso y la permanencia de niñas y niños en el sistema educativo. Además, contribuye al desarrollo integral de la primera infancia en territorios PDET, reduciendo brechas territoriales y avanzando en el cumplimiento de las metas de cobertura y calidad educativa.</t>
  </si>
  <si>
    <t>Acción realizada (Medida o decisión implementada):
El Ministerio de Educación Nacional culminó la fase de alistamiento de la Estrategia de Modelos Educativos Flexibles (MEF), que incluyó la convocatoria, selección y formación del equipo de trabajo; la socialización con las Entidades Territoriales Certificadas (ETC); la focalización de sedes educativas; la selección y formación de docentes; la organización de espacios de formación; la adquisición de canastas educativas y la definición de instrumentos y rutas de acompañamiento en territorio.
Resultado / Transformación concreta (Resultado o cambio verificable):
Se dejaron instaladas las condiciones operativas, pedagógicas y logísticas para la implementación de los MEF en múltiples ETC priorizadas, con docentes seleccionados y en proceso de formación, sedes focalizadas y materiales educativos adquiridos para modelos como Escuela Nueva, Postprimaria, Media Rural, Aceleración del Aprendizaje y Caminar en Secundaria.
Impacto / Contribución al cambio esperado:
Este avance permite la implementación efectiva de modelos educativos pertinentes para contextos rurales y poblaciones con trayectorias educativas discontinuas, contribuyendo a mejorar el acceso, la permanencia y la calidad educativa. Asimismo, fortalece la capacidad de respuesta del sistema educativo en territorios con mayores brechas, promoviendo la inclusión y reduciendo desigualdades en el acceso a la educación.
* En proceso de ajuste ficha técnica para medición del indicador</t>
  </si>
  <si>
    <t>Porcentaje de instituciones educativas rurales en municipios PDET que requieren y cuentan con modelos educativos flexibles implementados</t>
  </si>
  <si>
    <t>En proceso de ajuste ficha técnica para medición del indicador</t>
  </si>
  <si>
    <t>Porcentaje de establecimientos educativos oficiales en zonas rurales con dotación gratuita de material pedagógico (útiles y textos) pertinente</t>
  </si>
  <si>
    <t>Porcentaje de establecimientos educativos oficiales en zonas rurales de municipios PDET con dotación gratuita de material pedagógico (útiles y textos) pertinente</t>
  </si>
  <si>
    <t>Tasa de analfabetismo rural</t>
  </si>
  <si>
    <t>Acción realizada (Medida o decisión implementada):
El Ministerio de Educación Nacional promovió convocatorias dirigidas a instituciones de educación superior para implementar procesos de alfabetización en población joven, adulta y adulta mayor en condición de analfabetismo. En este marco, se aprobaron y pusieron en marcha propuestas lideradas por la UNAD y las universidades de Nariño y Manizales, orientadas a la implementación de la estrategia de alfabetización bajo el modelo CLEI 1.
Resultado / Transformación concreta (Resultado o cambio verificable):
Se culminó la implementación de la estrategia de alfabetización CLEI 1 en varias Entidades Territoriales Certificadas, alcanzando una cobertura de 1.970 beneficiarios. Adicionalmente, se proyecta la atención de 10.923 personas a partir de la aceptación de nuevas propuestas en 2025, con énfasis en población rural y víctimas del conflicto.
Impacto / Contribución al cambio esperado:
Este avance fortalece la ampliación de cobertura en procesos de alfabetización en territorios rurales y poblaciones vulnerables, contribuyendo a la reducción del analfabetismo en el país. Asimismo, permite consolidar alianzas con instituciones de educación superior y avanzar en la garantía del derecho a la educación para población históricamente excluida, acercando el cumplimiento de las metas nacionales en materia educativa.</t>
  </si>
  <si>
    <t>Rezagos en el reporte oportuno de matrícula y seguimiento de beneficiarios en sistemas oficiales (como SIMAT)</t>
  </si>
  <si>
    <t>Se ha fortalecido la articulación con las Instituciones de Educación Superior (IES) y las Entidades Territoriales Certificadas (ETC) para mejorar los procesos de registro y reporte de información. Asimismo, se han definido cronogramas de reporte (como el esperado a partir de noviembre) y mecanismos de seguimiento para asegurar la carga oportuna de datos, facilitando la toma de decisiones y el monitoreo de la implementación.</t>
  </si>
  <si>
    <t>Acción realizada (Medida o decisión implementada):
Se mantuvo el proceso de provisión de vacantes docentes mediante el uso de listas de elegibles en el marco del concurso, con seguimiento a los nombramientos en periodo de prueba en las entidades territoriales convocantes, utilizando la información del Sistema Humano.
Resultado / Transformación concreta (Resultado o cambio verificable):
Se alcanzó un 100% de provisión de vacantes docentes, con 41.975 vacantes provistas frente a 37.369 ofertadas, incluyendo 4.606 nuevas vacantes definitivas generadas por situaciones administrativas. Asimismo, se identificaron 7.057 docentes nombrados en periodo de prueba en 89 entidades territoriales.
Impacto / Contribución al cambio esperado:
Este avance garantiza la cobertura total de las vacantes docentes, asegurando la continuidad del servicio educativo y fortaleciendo la estabilidad del talento humano en el sector. Además, contribuye a mejorar la calidad educativa y a reducir brechas territoriales, al asegurar la presencia de docentes en las instituciones educativas.</t>
  </si>
  <si>
    <t>En proceso de reprote en SIIPO</t>
  </si>
  <si>
    <t>Ajustes internos para la validación de reportes en SIIPO</t>
  </si>
  <si>
    <t>Acción realizada (Medida o decisión implementada):
El Ministerio de Educación Nacional adelantó la identificación de establecimientos educativos rurales beneficiarios de los recursos de gratuidad educativa para 2025, y definió, socializó y aprobó la metodología de distribución de estos recursos, oficializada mediante el Documento de Distribución SGP 120-2025 y complementada con giros adicionales establecidos por la Resolución 010504 de 2025.
Resultado / Transformación concreta (Resultado o cambio verificable):
Se garantizaron los recursos necesarios para financiar la gratuidad educativa en establecimientos oficiales rurales, mediante la asignación y giro directo a los Fondos de Servicios Educativos, bajo criterios definidos y validados institucionalmente.
Impacto / Contribución al cambio esperado:
Este avance contribuye a eliminar barreras económicas de acceso y permanencia en la educación básica y media en zonas rurales, asegurando la sostenibilidad de la política de gratuidad. Asimismo, fortalece la equidad en el sistema educativo y promueve el acceso universal a la educación en territorios con mayores niveles de vulnerabilidad.</t>
  </si>
  <si>
    <t>Acción realizada (Medida o decisión implementada):
El Ministerio de Educación Nacional implementó estrategias para ampliar la cobertura en educación superior en zonas rurales, mediante la ejecución de los Planes Integrales de Cobertura (PIC), la continuidad de la Política de Gratuidad y la implementación del Programa de Tránsito Inmediato a la Educación Superior (PTIES). Asimismo, se suscribieron convenios en el marco del CONPES 4122, el Contrato de Préstamo 5850/OC-CO y con recursos del Presupuesto General de la Nación para fortalecer la oferta en territorios priorizados.
Resultado / Transformación concreta (Resultado o cambio verificable):
Se logró ampliar la oferta académica y proyectar nuevos cupos en programas técnicos, tecnológicos y universitarios en municipios rurales y rurales dispersos. La Política de Gratuidad benefició aproximadamente al 93% de los estudiantes matriculados en instituciones públicas, con una inversión cercana a 3 billones de pesos. Adicionalmente, se suscribieron 10 convenios que permiten la implementación del PTIES y la expansión de la oferta en múltiples municipios priorizados.
Impacto / Contribución al cambio esperado:
Este avance contribuye a reducir las barreras económicas, académicas y territoriales de acceso a la educación superior para población rural, fortaleciendo la equidad y la permanencia estudiantil. Asimismo, mejora la pertinencia de la oferta educativa en función de las necesidades territoriales y promueve el desarrollo social y productivo de los municipios rurales, acercando el cumplimiento de las metas de cobertura en educación superior.
* En proceso de ajuste ficha técnica para medición del indicador</t>
  </si>
  <si>
    <t xml:space="preserve">Persisten limitaciones en la capacidad de las instituciones de educación superior para expandir de manera ágil y pertinente su oferta en territorios rurales y dispersos, así como barreras de acceso de los estudiantes (brechas académicas, dispersión geográfica y limitaciones socioeconómicas), lo que restringe el aprovechamiento pleno de los cupos disponibles.Máximo 300 palabras. </t>
  </si>
  <si>
    <t>Se han fortalecido los Planes Integrales de Cobertura (PIC) para orientar la ampliación de cupos con enfoque territorial. Asimismo, la Política de Gratuidad ha eliminado barreras económicas para el acceso y permanencia. De igual forma, el PTIES incorpora estrategias de nivelación académica, acompañamiento integral y tránsito directo desde la educación media, y la suscripción de convenios con IES ha permitido ampliar la presencia institucional en municipios rurales priorizados.</t>
  </si>
  <si>
    <t>Capacidad institucional</t>
  </si>
  <si>
    <t>Acción realizada (Medida o decisión implementada):
El Ministerio de Educación Nacional implementó un conjunto de estrategias para ampliar la cobertura en educación superior en municipios PDET, incluyendo la formulación y ejecución de los Planes Integrales de Cobertura (PIC), la continuidad de la Política de Gratuidad y la implementación del Programa de Tránsito Inmediato a la Educación Superior (PTIES). Adicionalmente, se suscribieron convenios en el marco del CONPES 4122, el Contrato de Préstamo 5850/OC-CO y recursos del Presupuesto General de la Nación para fortalecer la oferta en territorios priorizados.
Resultado / Transformación concreta (Resultado o cambio verificable):
Se avanzó en la proyección y ampliación de cupos en programas técnicos, tecnológicos y universitarios en municipios PDET, así como en la implementación de la Política de Gratuidad para estudiantes de estos territorios. Asimismo, el PTIES logró presencia en 12 de las 16 subregiones PDET, con la suscripción de 10 convenios que permiten llevar oferta educativa a múltiples municipios rurales priorizados.
Impacto / Contribución al cambio esperado:
Este avance contribuye a reducir las barreras de acceso y permanencia en la educación superior para la población de municipios PDET, fortaleciendo la equidad territorial. Además, mejora la pertinencia y disponibilidad de la oferta educativa en zonas rurales, promueve la continuidad educativa desde la media hacia la educación superior y aporta al desarrollo social y productivo de los territorios priorizados.
* En proceso de ajuste ficha técnica para medición del indicador</t>
  </si>
  <si>
    <t xml:space="preserve">Limitada capacidad de las instituciones de educación superior para ampliar de manera rápida y pertinente la oferta en territorios PDET, sumada a barreras de acceso de los estudiantes rurales (académicas, económicas y geográficas), lo que restringe el aprovechamiento pleno de los cupos disponibles.Máximo 300 palabras. </t>
  </si>
  <si>
    <t>Se han fortalecido instrumentos como los Planes Integrales de Cobertura (PIC) para planificar la expansión de la oferta en función de las necesidades territoriales. Asimismo, la implementación de la Política de Gratuidad elimina barreras económicas, mientras que el Programa de Tránsito Inmediato a la Educación Superior (PTIES) facilita el acceso mediante nivelación académica, orientación y tránsito directo desde la educación media. Adicionalmente, la suscripción de convenios con IES y el uso de recursos del CONPES 4122, el préstamo BID y el PGN han permitido ampliar la presencia institucional en territorios PDET.</t>
  </si>
  <si>
    <t>Acción realizada (Medida o decisión implementada):
La Subdirección de Recursos Humanos del Sector Educativo realizó seguimiento a los usos de listas de elegibles por parte de las entidades territoriales, en el marco del concurso especial para zonas de posconflicto, y adelantó gestiones ante la Comisión Nacional del Servicio Civil (CNSC) para autorizar su aplicación. Asimismo, se efectuó la validación de los nombramientos mediante el cruce de información en el Sistema Humano del MEN.
Resultado / Transformación concreta (Resultado o cambio verificable):
Se identificaron 8.037 docentes nombrados en periodo de prueba o con derechos de carrera en 23 entidades territoriales convocantes, alcanzando un 100% de provisión de vacantes, incluyendo aquellas generadas posteriormente por situaciones administrativas (1.457 nuevas vacantes definitivas).
Impacto / Contribución al cambio esperado:
Este avance fortalece la estabilidad y cobertura del talento humano docente en zonas PDET, contribuyendo a garantizar la continuidad del servicio educativo en territorios de posconflicto. Asimismo, mejora la calidad educativa y reduce brechas territoriales, al asegurar la provisión oportuna de docentes en contextos históricamente afectados por el conflicto armado.</t>
  </si>
  <si>
    <t>En proceso de reporte en SIIPO</t>
  </si>
  <si>
    <t>Acción realizada (Medida o decisión implementada):
El Ministerio de Educación Nacional ejecutó proyectos de infraestructura educativa y dotación en sedes rurales a nivel nacional, mediante la implementación de obras nuevas, mejoramientos y suministro de mobiliario escolar, financiados a través del FFIE, el BID, el mecanismo de Obras por Impuestos y otras fuentes.
Resultado / Transformación concreta (Resultado o cambio verificable):
Durante la vigencia 2025 se realizaron 1.500 intervenciones que beneficiaron a 1.472 sedes educativas rurales (710 con dotación, 726 con infraestructura y 36 con intervenciones integrales), en 31 departamentos y 378 municipios. Aunque no se alcanzó la meta anual de 2.662 sedes, se avanzó en la ejecución de órdenes de compra para más de 3.500 sedes, logrando superar en 2026 el rezago de 1.190 sedes pendientes.
Impacto / Contribución al cambio esperado:
Estos avances contribuyen significativamente al mejoramiento de las condiciones físicas y pedagógicas en sedes educativas rurales, fortaleciendo los entornos de aprendizaje y la permanencia escolar. Asimismo, la superación del rezago en 2026 permite retomar la senda de cumplimiento de metas, reduciendo brechas en infraestructura educativa y promoviendo una mayor equidad territorial en el acceso a la educación.
* En proceso de ajuste ficha técnica para medición del indicador</t>
  </si>
  <si>
    <t>Retrasos en la ejecución y entrega de proyectos de infraestructura y dotación, derivados de dificultades de acceso por condiciones climáticas, problemas de orden público y debilidades en la planeación y logística, especialmente en zonas rurales dispersas.</t>
  </si>
  <si>
    <t>Se fortalecieron los mecanismos de seguimiento, supervisión y coordinación operativa para agilizar la ejecución de las órdenes de compra y las entregas en territorio. Asimismo, se realizaron ajustes logísticos y de planeación que permitieron superar las restricciones de movilidad y cerrar en el primer bimestre de 2026 el rezago de 1.190 sedes, avanzando hacia el cumplimiento de las metas programadas.</t>
  </si>
  <si>
    <t>Acción realizada (Medida o decisión implementada):
Se avanzó en la ejecución de proyectos de infraestructura educativa rural en municipios PDET, mediante la construcción, mejoramiento y dotación de sedes educativas, financiados a través del Fondo de Financiamiento de la Infraestructura Educativa (FFIE), el Banco Interamericano de Desarrollo (BID), el mecanismo de Obras por Impuestos y otras fuentes.
Resultado / Transformación concreta (Resultado o cambio verificable):
Durante la vigencia 2025 se intervinieron 500 sedes educativas rurales (258 dotadas, 214 con proyectos de infraestructura y 28 con intervenciones integrales), en el marco de 520 iniciativas desarrolladas en 18 departamentos y 86 municipios. Adicionalmente, aunque se presentaron retrasos en la entrega de dotaciones para más de 3.500 sedes, estos fueron superados a inicios de 2026, permitiendo cerrar el rezago de 765 sedes pendientes.
Impacto / Contribución al cambio esperado:
Este avance contribuye al mejoramiento de las condiciones físicas y pedagógicas de las sedes educativas rurales, favoreciendo entornos adecuados para el aprendizaje y la permanencia escolar. Asimismo, el cierre del rezago y la continuidad de las intervenciones permiten avanzar hacia el cumplimiento de metas sectoriales, reduciendo brechas en infraestructura educativa en territorios PDET y fortaleciendo la equidad territorial en el acceso a la educación.
* En proceso de ajuste ficha técnica para medición del indicador</t>
  </si>
  <si>
    <t>Retrasos en la ejecución y entrega de proyectos de infraestructura y dotación, asociados a dificultades de movilidad por condiciones climáticas, problemas de orden público y debilidades en la planeación operativa, especialmente en zonas rurales y municipios PDET.</t>
  </si>
  <si>
    <t>Se fortalecieron los procesos de seguimiento y supervisión para destrabar la ejecución de órdenes de compra y garantizar la entrega de mobiliario. Asimismo, se gestionaron ajustes logísticos y operativos en territorio para superar las restricciones de acceso, lo que permitió culminar las entregas pendientes en el primer bimestre de 2026, cerrar el rezago de 765 sedes y retomar la senda de cumplimiento de las metas programadas</t>
  </si>
  <si>
    <t>Acción realizada (Medida o decisión implementada):
Las Entidades Territoriales Certificadas (ETC) implementaron contratos del Programa de Alimentación Escolar (PAE) en zonas rurales, con acompañamiento y verificación en territorio por parte de la Unidad Administrativa Especial de Alimentación Escolar – Alimentos para Aprender (UApA). Adicionalmente, se avanzó en la implementación de la estrategia PAE+, orientada a ampliar cobertura, incorporar enfoques diferenciales y extender la atención durante el receso escolar.
Resultado / Transformación concreta (Resultado o cambio verificable):
Durante la vigencia 2025, 95 ETC con jurisdicción rural reportaron la operación del PAE, beneficiando a 1.835.552 estudiantes matriculados en establecimientos educativos oficiales en zonas rurales.
Impacto / Contribución al cambio esperado:
Este avance fortalece la seguridad alimentaria y nutricional de la población estudiantil rural, contribuyendo a mejorar las condiciones de acceso y permanencia en el sistema educativo. Asimismo, el desarrollo del PAE+ permite avanzar hacia la cobertura universal, incorporar enfoques diferenciales acordes a las características territoriales y ampliar la atención más allá del calendario escolar, aportando a la reducción del hambre y a la construcción de paz en los territorios.</t>
  </si>
  <si>
    <t>Persisten retos en la implementación homogénea del PAE en zonas rurales, asociados a la diversidad territorial, limitaciones operativas en áreas rurales dispersas y dificultades logísticas para garantizar cobertura y calidad en la prestación del servicio, especialmente en contextos con condiciones geográficas complejas.</t>
  </si>
  <si>
    <t>Se ha fortalecido el acompañamiento y la verificación en territorio por parte de la UApA, con el fin de mejorar las condiciones de operación. Asimismo, a través de la estrategia PAE+ se han promovido modelos diferenciales de atención (como PAE indígena, para comunidades NARP y en ruralidad dispersa), la ampliación progresiva de la cobertura hacia la universalidad y la implementación del servicio durante el receso escolar, con el propósito de garantizar mayor pertinencia, continuidad y acceso efectivo al programa.</t>
  </si>
  <si>
    <t>Acción realizada (Medida o decisión implementada):
Las Entidades Territoriales Certificadas (ETC) avanzaron en la implementación del servicio de transporte escolar en zonas rurales, en el marco de sus competencias y autonomía, conforme a la normatividad vigente.
Resultado / Transformación concreta (Resultado o cambio verificable):
Con corte a noviembre de 2025, 79 ETC (equivalentes al 82% de las entidades con zona rural) reportaron la prestación del servicio, beneficiando a 238.848 estudiantes en territorios rurales.
Impacto / Contribución al cambio esperado:
Este avance contribuye a mejorar el acceso y la permanencia de los estudiantes en el sistema educativo en zonas rurales, al reducir barreras de movilidad. Asimismo, favorece la disminución de la deserción escolar y el cierre de brechas territoriales en el acceso a la educación, acercando el cumplimiento de las metas del sector.</t>
  </si>
  <si>
    <t>Cuellos de botella: La completitud en el reporte y caracterización, recae en las entidades territoriales, motivo por el cual, puede existir un subregistro y completitud por parte de los entes territoriales. Uno de los factores determinantes para su implementación es contar con los recursos por parte del competente, es decir, gobernación, municipios e instituciones educativas, falta de oferentes en zonas rurales, condiciones de vías carreteables y mantenimiento de la malla vial rural, por el competente, que garanticen condiciones de seguridad e idoneidad.</t>
  </si>
  <si>
    <t>Restricciones: Financiero, malla vial y falta de prestadores del servicio en la ruralidad.Articulación institucional</t>
  </si>
  <si>
    <t>Acción realizada (Medida o decisión implementada):
El Ministerio de Educación Nacional fortaleció los mecanismos de financiación para el acceso y permanencia en educación superior mediante la implementación del programa Generación E, en sus componentes de equidad y excelencia, con enfoque en población de zonas rurales y rurales dispersas.
Resultado / Transformación concreta (Resultado o cambio verificable):
A 30 de junio de 2021, se beneficiaron 4.786 jóvenes provenientes de municipios rurales y rurales dispersos, quienes se encuentran cursando programas de pregrado en instituciones de educación superior públicas y privadas.
Impacto / Contribución al cambio esperado:
Este avance contribuye a ampliar el acceso a la educación superior en territorios rurales, reduciendo barreras económicas y territoriales. Asimismo, fortalece la permanencia estudiantil y promueve la equidad en el sistema educativo, acercando el cumplimiento de metas de cobertura e inclusión en poblaciones históricamente excluidas.</t>
  </si>
  <si>
    <t>Se está en proceso de actualización del indicador</t>
  </si>
  <si>
    <t>Es necesario ajustar en la medida en que se modifica la metodología de la medición y la fórmula de cálculo al pasar de beneficiarios de becas y créditos condonables a beneficiarios de todas las iniciativas que buscan apoyar la vinculación a educación superior incluyendo la política de gratuidad que se desarrolla actualmente.</t>
  </si>
  <si>
    <t>Acción realizada (Medida o decisión implementada):
El Ministerio de Educación Nacional fortaleció la financiación del acceso y permanencia en educación superior mediante la implementación del programa Generación E, en sus componentes de equidad y excelencia, con priorización de jóvenes provenientes de municipios PDET.
Resultado / Transformación concreta (Resultado o cambio verificable):
A corte del 31 de marzo de 2021, se beneficiaron 31.929 jóvenes de municipios PDET que cursan estudios de pregrado en instituciones de educación superior públicas y privadas, de los cuales 31.008 corresponden al componente de equidad y 921 al de excelencia. Se destaca la participación de 17.666 mujeres y 14.263 hombres, así como la inclusión de población indígena (883), afrocolombiana (2.997) y personas con discapacidad (269).
Impacto / Contribución al cambio esperado:
Este avance contribuye a la reducción de brechas en el acceso a la educación superior para poblaciones vulnerables de territorios PDET, fortaleciendo la equidad y la inclusión. Asimismo, mejora las oportunidades de permanencia y graduación, aportando al desarrollo social y económico de estos territorios y al cumplimiento de las metas de cobertura en educación superior.</t>
  </si>
  <si>
    <t>Acción realizada (Medida o decisión implementada):
El Ministerio de Educación Nacional realizó un balance del Programa de Tránsito Inmediato a la Educación Superior (PTIES) y avanzó en el fortalecimiento de la estrategia, incorporando recomendaciones para mejorar la oferta de programas técnicos, tecnológicos y universitarios pertinentes al desarrollo rural. Asimismo, promovió la articulación del programa con iniciativas como la ampliación de cobertura y el fomento a la calidad en la educación superior.
Resultado / Transformación concreta (Resultado o cambio verificable):
Se consolidó un diagnóstico y retroalimentación sobre las necesidades de formación en zonas rurales y municipios PDET, integrando insumos para el ajuste y fortalecimiento de la oferta educativa. Adicionalmente, se fortalecieron componentes del programa como la nivelación académica, la orientación profesional y la pertinencia de la oferta.
Impacto / Contribución al cambio esperado:
Este avance contribuye a mejorar la pertinencia y calidad de la oferta de educación superior en territorios rurales, alineándola con las necesidades productivas y sociales de las regiones. Asimismo, fortalece las condiciones de acceso y permanencia de los estudiantes rurales, promoviendo el desarrollo territorial y reduciendo brechas en el acceso a la educación superior.</t>
  </si>
  <si>
    <t>Brechas en la preparación académica de los estudiantes para el tránsito a la educación superior.</t>
  </si>
  <si>
    <t>Se realizó un balance del PTIES y se fortaleció la estrategia mediante la incorporación de recomendaciones basadas en las necesidades territoriales. Asimismo, se han desarrollado componentes de nivelación académica, orientación profesional y retroalimentación permanente con los territorios, junto con la articulación del programa con iniciativas de ampliación de cobertura y fomento a la calidad, con el fin de mejorar la pertinencia y acceso a la educación superior en contextos rurales.</t>
  </si>
  <si>
    <t>Articilación territorial</t>
  </si>
  <si>
    <t>Acción realizada (Medida o decisión implementada):
El Ministerio de Educación Nacional avanzó en la estructuración del Programa de Tránsito Inmediato a la Educación Superior (PTIES), en el marco del contrato de préstamo BID 5850/OC-CO y con recursos del Presupuesto General de la Nación. Asimismo, durante el segundo trimestre de 2025 se dio inicio al proceso de convocatoria, con el lanzamiento de la primera convocatoria el 5 de mayo.
Resultado / Transformación concreta (Resultado o cambio verificable):
Se cuenta con un programa estructurado y en fase inicial de implementación, con convocatoria abierta para vincular a jóvenes de zonas rurales y apartadas, permitiendo su acceso a formación universitaria desde la educación media.
Impacto / Contribución al cambio esperado:
Este avance contribuye a la reducción de barreras de acceso a la educación superior para jóvenes rurales, al facilitar el tránsito directo desde la educación media hacia instituciones de educación superior pública bajo la política de gratuidad. Asimismo, fortalece la equidad territorial y promueve la permanencia estudiantil mediante esquemas de acompañamiento integral, acercando el cumplimiento de metas de acceso y cobertura en educación superior.</t>
  </si>
  <si>
    <t xml:space="preserve">Estas convocatorias incluyeron los siguientes departamentos, municipios e IES beneficiarias:
A. Macrorregión Andina. 
Departamento: Antioquia, municipios: Anorí, Abejorral
Departamento: Cundinamarca, municipios: Viotá
Departamento: Huila, municipios: Acevedo
Departamento: Norte de Santander, municipios: Convención, Tibú
Departamento: Tolima, municipios: Rioblanco 
B. Macrorregión Amazonía. 
Departamento: Caquetá, municipios: Cartagena del Chairá
Departamento: Amazonas, municipios: Leticia
Departamento: Putumayo, municipios: Puerto Guzmán, San Miguel
C. Macrorregión Caribe. 
Departamento: Cesar, municipios: Chimichagua
Departamento: Córdoba, municipios: Puerto Libertador, Valencia
Departamento: Bolivar, municipios: Mompós
Departamento: La Guajira, municipios: Dibulla
Departamento: Sucre, municipios: Palmito, San Onofre
D. Macrorregión Pacífica. 
Departamento: Cauca, municipios: López de Micay, Timbiquí
Departamento: Chocó, municipios: Riosucio
Departamento: Nariño, municipios: Barbacoas
Departamento: Valle del Cauca, municipios: La Unión, Obando, Riofrío
E. Macrorregión Orinoquia. 
Departamento: Arauca, municipios: Arauquita
Departamento: Vichada, municipios: Cumaribo </t>
  </si>
  <si>
    <t xml:space="preserve">retos en la convocatoria y vinculación efectiva de jóvenes rurales, asociados a limitaciones de acceso a la información, capacidades institucionales en territorio y condiciones logísticas para la articulación. </t>
  </si>
  <si>
    <t>Se lanzó la primera convocatoria nacional del PTIES (5 de mayo de 2025), activando el proceso de difusión y vinculación de beneficiarios. Asimismo, se ha avanzado en la estructuración del programa con apoyo del préstamo BID y recursos del PGN, y en la definición de esquemas de articulación con instituciones de educación superior públicas, incorporando el enfoque de gratuidad y acompañamiento integral para facilitar el acceso y la permanencia de los estudiantes.</t>
  </si>
  <si>
    <t>Capacidades institucionales en territorio y condiciones logísticas</t>
  </si>
  <si>
    <t>Acción realizada (Medida o decisión implementada):
El Ministerio de Educación Nacional implementó la Estrategia de Alfabetización CLEI 1 mediante la ejecución de la Aceptación de Propuesta 001 de 2024 con la UNAD y avanzó en la suscripción y desarrollo de las Cartas de Aceptación 001 y 002 de 2025 con las universidades de Nariño y Manizales, incluyendo la fase de alistamiento y focalización de población objetivo en territorios priorizados.
Resultado / Transformación concreta (Resultado o cambio verificable):
Se atendieron 1.970 beneficiarios en cinco Entidades Territoriales Certificadas (ETC) a través del modelo educativo flexible “A Crecer para la Vida”. Asimismo, se logró la focalización de 10.923 personas en 22 ETC para su atención en fases posteriores y se registran 3.479 beneficiarios en ciclos CLEI 20 y 21 en zonas rurales, de acuerdo con el SIMAT.
Impacto / Contribución al cambio esperado:
Estos avances permiten ampliar progresivamente la cobertura de alfabetización en población joven, adulta y adulta mayor en zonas rurales, fortaleciendo el acceso a la educación y reduciendo brechas educativas. Además, consolidan la implementación de modelos flexibles y la articulación con instituciones de educación superior, contribuyendo al cumplimiento de las metas de reducción del analfabetismo y al desarrollo social en territorios priorizados.</t>
  </si>
  <si>
    <t>Teniendo en cuenta que las Secretarías Certificadas en Educación en el mes de noviembre de 2025, se encontraban en cierre de la vigencia 2025 y proyección de la matrícula 2026, se determinó que la población atendida en el marco del CLEI 1 que inició en el mes de noviembre será registrada en la plataforma en 2026.</t>
  </si>
  <si>
    <t>Acción realizada (Medida o decisión implementada):
El Ministerio de Educación Nacional implementó la Estrategia de Alfabetización CLEI 1 mediante la ejecución de la Aceptación de Propuesta 001 de 2024 con la UNAD y avanzó en la suscripción de nuevas cartas de aceptación en 2025 con las universidades de Nariño y Manizales, incluyendo procesos de alistamiento y focalización de población objetivo.
Resultado / Transformación concreta (Resultado o cambio verificable):
Se atendieron 1.970 beneficiarios en cinco Entidades Territoriales Certificadas (ETC) mediante el modelo flexible “A Crecer para la Vida”. Adicionalmente, se focalizaron 10.923 personas para su atención en 22 ETC, y se registran 3.479 beneficiarios en ciclos CLEI 20 y 21 en zona rural, de los cuales 2.189 se ubican en municipios PDET, según el SIMAT.
Impacto / Contribución al cambio esperado:
Estos avances contribuyen a la ampliación de la cobertura en alfabetización y educación de jóvenes y adultos en zonas rurales, especialmente en territorios PDET, reduciendo brechas educativas y fortaleciendo el acceso a oportunidades de formación. Asimismo, consolidan la implementación de modelos educativos flexibles y alianzas con instituciones de educación superior, acercando el cumplimiento de las metas de erradicación del analfabetismo en poblaciones vulnerables.</t>
  </si>
  <si>
    <t>Acción realizada (Medida o decisión implementada):
El Ministerio de Educación Nacional avanzó en la estructuración del Programa de Tránsito Inmediato a la Educación Superior (PTIES), en el marco del contrato de préstamo BID 5850/OC-CO y con recursos del Presupuesto General de la Nación. Asimismo, durante el segundo trimestre de 2025 se dio inicio al proceso de convocatoria, con el lanzamiento de la primera convocatoria el 5 de mayo.
Resultado / Transformación concreta (Resultado o cambio verificable):
Se cuenta con un programa estructurado y en fase inicial de implementación, con convocatoria abierta para vincular a jóvenes de zonas rurales y apartadas, permitiendo su acceso a formación universitaria desde la educación media.
Impacto / Contribución al cambio esperado:
Este avance contribuye a la reducción de barreras de acceso a la educación superior para jóvenes rurales, al facilitar el tránsito directo desde la educación media hacia instituciones de educación superior pública bajo la política de gratuidad. Asimismo, fortalece la equidad territorial y promueve la permanencia estudiantil mediante esquemas de acompañamiento integral, acercando el cumplimiento de metas de acceso y cobertura en educación superior.
* En proceso de ajuste ficha técnica para medición del indicador</t>
  </si>
  <si>
    <t>Acción realizada (Medida o decisión implementada):
Se avanzó en la implementación de la atención integral a la primera infancia en el marco de la educación inicial en zonas rurales, mediante el seguimiento y registro de beneficiarios a través del Sistema de Seguimiento al Desarrollo Integral (SSDI).
Resultado / Transformación concreta (Resultado o cambio verificable):
Para el primer trimestre de 2025, se registraron 453.930 niños y niñas que recibieron atención integral priorizada, lo que representa una cobertura del 35% frente a un total estimado de 1.314.458 niños y niñas de 0 a 5 años en zonas rurales.
Impacto / Contribución al cambio esperado:
Este avance contribuye al fortalecimiento de la cobertura de la educación inicial en zonas rurales, mejorando el acceso a servicios de atención integral para la primera infancia. Asimismo, acerca el cumplimiento de las metas sectoriales, promoviendo el desarrollo integral de niños y niñas y reduciendo brechas territoriales en el acceso a la educación inicial.
* En proceso de ajuste ficha técnica para medición del indicador</t>
  </si>
  <si>
    <t>Cobertura en la atención integral a la primera infancia en zonas rurales, asociada a la dispersión geográfica, dificultades de acceso y restricciones operativas para llegar de manera continua y oportuna a todos los territorios.</t>
  </si>
  <si>
    <t>Se ha fortalecido el seguimiento y monitoreo a través del Sistema de Seguimiento al Desarrollo Integral (SSDI) para identificar brechas de atención y orientar la toma de decisiones. Asimismo, se han ajustado las estrategias de implementación para ampliar progresivamente la cobertura y mejorar la prestación de servicio.</t>
  </si>
  <si>
    <t>Ajuste de estrategias</t>
  </si>
  <si>
    <t>Acción realizada (Medida o decisión implementada):
Se avanzó en la implementación de la atención integral a la primera infancia en municipios priorizados con acuerdos colectivos de sustitución de cultivos de uso ilícito, mediante el seguimiento y registro de atenciones en el Sistema de Seguimiento al Desarrollo Integral (SSDI).
Resultado / Transformación concreta (Resultado o cambio verificable):
Para el primer trimestre de 2025, se registraron 41.384 niños y niñas que recibieron seis o más atenciones integrales, alcanzando una cobertura del 29% sobre el total estimado de 140.807 niños y niñas de 0 a 5 años en municipios priorizados por el PNIS.
Impacto / Contribución al cambio esperado:
Este avance contribuye al fortalecimiento de la atención integral a la primera infancia en territorios vulnerables, mejorando el acceso a servicios esenciales y acercando el cumplimiento de las metas de cobertura definidas. Asimismo, favorece la inclusión social en zonas afectadas por economías ilícitas, aportando a la transformación territorial y al desarrollo integral de la población infantil.</t>
  </si>
  <si>
    <t>Dificultades de acceso en territorios rurales dispersos, retos logísticos y condiciones de contexto que afectan la continuidad y alcance de los servicios</t>
  </si>
  <si>
    <t>Se ha fortalecido el seguimiento a través del Sistema de Seguimiento al Desarrollo Integral (SSDI), permitiendo identificar brechas y ajustar acciones. Se han promovido estrategias de articulación interinstitucional para mejorar la coordinación en territorio y optimizar la prestación de servicios a la primera infancia.</t>
  </si>
  <si>
    <t xml:space="preserve"> Avanzar en el cumplimiento del compromiso que establece el desminado humanitario en los casos priorizados por el Capítulo Étnico del Acuerdo Final de Paz</t>
  </si>
  <si>
    <t xml:space="preserve">A cierre del año 2025, si bien no se evidencian avances adicionales respecto de los diez pueblos priorizados en el Plan Marco de Implementación (PMI) el Grupo AICMA, a través de las Organizaciones de Desminado Humanitario (ODH) debidamente acreditadas, ha iniciado intervenciones de desminado humanitario en veinte (20), territorios pertenecientes a pueblos y comunidades étnicas; lo cual permite evidenciar que el indicador se cumple con 480 Territorios y comunidades étnicas con inicio de intervención de desminado humanitario, logrando la meta acumulada propuesta para el 2025. </t>
  </si>
  <si>
    <t xml:space="preserve">Estas intervenciones representan avances operativos relevantes y se detallan a continuación: 
Resguardo Indígena Embera Katío de Chaquenoda 
Resguardo Indígena Embera Katío de “El Pital” – Narikizavi 
Resguardo Indígena Embera Katío de Honduras 
Resguardo Indígena Guahibo‑Piapoco de Arrecifal 
Resguardo Indígena Piapoco / Sikuani‑Guahibo de Chigüiro 
Resguardo Indígena de la Cuenca Media y Alta del Río Inírida 
Resguardo Indígena Puinave y Piapoco de Guaco Bajo – Guaco Alto 
Resguardo Indígena Guahibo‑Puinave de Laguna Curvina – Sapuara 
Resguardo Indígena de Corocoro 
Resguardo Indígena Awá de Planadas de Telembí 
Resguardo Indígena Awá de Bellavista 
Resguardo Indígena Embera Chamí La Italia 
Resguardo Indígena Páez de Las Brisas (Nasa Kwe’s Kiwe) 
Resguardo Indígena Korodo‑Ite 
Resguardo Indígena Embera Drua 
Resguardo Indígena La Montaña 
Resguardo Indígena Day Drua Las Palmeras 
Resguardo Indígena Florida Kawinanae 
Consejo Comunitario Afroitaibe Cocoitaibe 
Consejo Comunitario Capitanía Segunda de Itaibe 
 </t>
  </si>
  <si>
    <t xml:space="preserve">Los principales cuellos de botella para el cumplimiento de estas actividades han sido las condiciones de seguridad, las dinámicas conflictivas cambiantes y la presencia de múltiples actores armados. Estos factores han impedido avanzar en nuevas verificaciones de cierre y en los procesos de control de calidad, debido a la falta de acceso seguro y a la reactivación de dinámicas armadas en zonas priorizadas. La persistencia de los riesgos y la imposibilidad de ingreso al territorio han limitado, además, la ampliación del porcentaje de territorios libres de la presencia o sospecha de minas antipersonal, municiones sin explosionar y artefactos explosivos. </t>
  </si>
  <si>
    <t xml:space="preserve">Frente a estas situaciones, el Grupo AICMA ha implementado las siguientes estrategias: 
(1) la Educación en el Riesgo de Minas Antipersonal (ERM) como medida alternativa para mitigar los riesgos a los que se enfrenta la población, mientras se restablecen las condiciones de seguridad y el acceso a los espacios que permitan la intervención con actividades de desminado humanitario; 
(2) la socialización de la ruta de asistencia integral a las víctimas de MAP/MUSE en comunidades étnicas afectadas; y 
(3) el desarrollo de acciones que respetan los usos y costumbres de los pueblos étnicos, bajo un enfoque participativo y culturalmente pertinente. </t>
  </si>
  <si>
    <t>Modificar la metodología de medición del indicador. En la vigencia 2025 se modificó la ficha técnica del indicador.</t>
  </si>
  <si>
    <t>El indicador fue objeto de modificación metodológica y de nombre. El avance actual se sostiene únicamente en los territorios cerrados antes del deterioro de seguridad registrado durante 2024–2025.</t>
  </si>
  <si>
    <t>Fomentar la convivencia democrática con base en el respeto del pluralismo, la diversidad y la igualdad de dignidades.</t>
  </si>
  <si>
    <t>Generar e implementar políticas y medidas que contribuyan al goce efectivo de derechos por parte de las mujeres de los pueblos étnicos y cerrar las brechas en términos de acceso a sus derechos.</t>
  </si>
  <si>
    <t xml:space="preserve">Actas de conformación de Grupos de apoyo / comités de impulso. </t>
  </si>
  <si>
    <t>Departamento Antioquia, municipio de La Ceja, El Bagre.
Departamento Bolivar, municipio del Carmen de Bolivar.
Departamento Caquetá, municipio de SAN JOSÉ DEL FRAGUA, LA MONTAÑITA
Departamento Cauca, municipio de MORALES, MORALES, ARGELIA, LOPEZ DE MICAY, GUAPÍ, CALDONO.
Departamento Chocó, municipio de QUIBDÓ, MEDIO BAUDÓ, RÍO QUITO, BAJO BAUDÓ. ALTO BAUDÓ, RÍO QUITO.
Departamento Central, municipio de ORTEGA, PRADO.
Departamento Vichada, municipio de Cumaribo.
Departamento Quindío, municipio de QUINCHÍA, SUPIA, PIJAO, PUEBLO RICO
Departamento Meta y Llanos Orientales, municipio de San José del Guaviare.
Departamento del Valle, municipio de EL DOVIO, VIJES, PRADERA</t>
  </si>
  <si>
    <t>Para consolidar y escalar los avances en los comités de impulso y grupos de apoyo, se requiere una institucionalidad clara y estable, normas que respalden su funcionamiento y participación, y un financiamiento suficiente y sostenible. Esto permitirá que los comités operen de manera efectiva, articulen a las entidades del SNARIV y aseguren la participación activa de las comunidades sujetas de reparación colectiva.</t>
  </si>
  <si>
    <t>Ficha pendiente de aprobación</t>
  </si>
  <si>
    <t>Ficha en revisión</t>
  </si>
  <si>
    <t>Garantizar la reincorporación económica, social y política de excombatientes de pueblos étnicos de las FARC-EP, mediante un programa de armonización, que incorpore enfoques diferenciales.</t>
  </si>
  <si>
    <t>Implementación de los PDET.</t>
  </si>
  <si>
    <t>Porcentaje de avance acumulado 2024- 2025</t>
  </si>
  <si>
    <t>nn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</si>
</sst>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Aptos Narrow"/>
      <scheme val="minor"/>
    </font>
    <font>
      <sz val="11"/>
      <color theme="1"/>
      <name val="Aptos Narrow"/>
      <family val="2"/>
      <scheme val="minor"/>
    </font>
    <font>
      <b/>
      <sz val="8"/>
      <color theme="1"/>
      <name val="Verdana"/>
      <family val="2"/>
    </font>
    <font>
      <b/>
      <sz val="8"/>
      <color rgb="FFF2F2F2"/>
      <name val="Verdana"/>
      <family val="2"/>
    </font>
    <font>
      <b/>
      <sz val="11"/>
      <color rgb="FF000000"/>
      <name val="Calibri"/>
      <family val="2"/>
    </font>
    <font>
      <b/>
      <sz val="8"/>
      <color theme="0"/>
      <name val="Verdana"/>
      <family val="2"/>
    </font>
    <font>
      <sz val="11"/>
      <color rgb="FF000000"/>
      <name val="Calibri"/>
      <family val="2"/>
    </font>
    <font>
      <sz val="8"/>
      <color theme="1"/>
      <name val="Verdana"/>
      <family val="2"/>
    </font>
    <font>
      <sz val="9"/>
      <color theme="1"/>
      <name val="Verdana"/>
      <family val="2"/>
    </font>
    <font>
      <sz val="8"/>
      <name val="Verdana"/>
      <family val="2"/>
    </font>
    <font>
      <sz val="11"/>
      <color theme="1"/>
      <name val="Aptos Narrow"/>
      <family val="2"/>
      <scheme val="minor"/>
    </font>
    <font>
      <b/>
      <sz val="9"/>
      <name val="Verdana"/>
      <family val="2"/>
    </font>
    <font>
      <b/>
      <sz val="8"/>
      <name val="Verdana"/>
      <family val="2"/>
    </font>
    <font>
      <sz val="9"/>
      <name val="Verdana"/>
      <family val="2"/>
    </font>
    <font>
      <sz val="11"/>
      <name val="Verdana"/>
      <family val="2"/>
    </font>
    <font>
      <sz val="11"/>
      <color theme="1"/>
      <name val="Verdana"/>
      <family val="2"/>
    </font>
    <font>
      <u/>
      <sz val="11"/>
      <name val="Verdana"/>
      <family val="2"/>
    </font>
    <font>
      <i/>
      <sz val="9"/>
      <name val="Verdana"/>
      <family val="2"/>
    </font>
    <font>
      <b/>
      <sz val="9"/>
      <color rgb="FF000000"/>
      <name val="Verdana"/>
      <family val="2"/>
    </font>
    <font>
      <sz val="9"/>
      <color rgb="FF000000"/>
      <name val="Verdana"/>
      <family val="2"/>
    </font>
    <font>
      <u/>
      <sz val="11"/>
      <name val="Aptos Narrow"/>
      <family val="2"/>
    </font>
    <font>
      <sz val="11"/>
      <name val="Calibri"/>
      <family val="2"/>
    </font>
  </fonts>
  <fills count="15">
    <fill>
      <patternFill patternType="none"/>
    </fill>
    <fill>
      <patternFill patternType="gray125"/>
    </fill>
    <fill>
      <patternFill patternType="solid">
        <fgColor rgb="FF071420"/>
        <bgColor rgb="FF071420"/>
      </patternFill>
    </fill>
    <fill>
      <patternFill patternType="solid">
        <fgColor rgb="FFBF4F14"/>
        <bgColor rgb="FFBF4F14"/>
      </patternFill>
    </fill>
    <fill>
      <patternFill patternType="solid">
        <fgColor rgb="FF3A7D22"/>
        <bgColor rgb="FF3A7D22"/>
      </patternFill>
    </fill>
    <fill>
      <patternFill patternType="solid">
        <fgColor theme="2" tint="-0.14999847407452621"/>
        <bgColor rgb="FFBFBFBF"/>
      </patternFill>
    </fill>
    <fill>
      <patternFill patternType="solid">
        <fgColor theme="2" tint="-0.14999847407452621"/>
        <bgColor rgb="FF45B0E1"/>
      </patternFill>
    </fill>
    <fill>
      <patternFill patternType="solid">
        <fgColor theme="2" tint="-0.14999847407452621"/>
        <bgColor rgb="FFD0D0D0"/>
      </patternFill>
    </fill>
    <fill>
      <patternFill patternType="solid">
        <fgColor theme="2" tint="-0.14999847407452621"/>
        <bgColor rgb="FFD76DCC"/>
      </patternFill>
    </fill>
    <fill>
      <patternFill patternType="solid">
        <fgColor theme="2" tint="-0.14999847407452621"/>
        <bgColor rgb="FF70A8E0"/>
      </patternFill>
    </fill>
    <fill>
      <patternFill patternType="solid">
        <fgColor theme="2" tint="-0.14999847407452621"/>
        <bgColor rgb="FFA6C9EC"/>
      </patternFill>
    </fill>
    <fill>
      <patternFill patternType="solid">
        <fgColor theme="2" tint="-0.14999847407452621"/>
        <bgColor rgb="FFF1A983"/>
      </patternFill>
    </fill>
    <fill>
      <patternFill patternType="solid">
        <fgColor theme="2" tint="-0.14999847407452621"/>
        <bgColor rgb="FFFFC000"/>
      </patternFill>
    </fill>
    <fill>
      <patternFill patternType="solid">
        <fgColor theme="7"/>
        <bgColor rgb="FFD0D0D0"/>
      </patternFill>
    </fill>
    <fill>
      <patternFill patternType="solid">
        <fgColor theme="7"/>
        <bgColor rgb="FF45B0E1"/>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0" fillId="0" borderId="0" applyFont="0" applyFill="0" applyBorder="0" applyAlignment="0" applyProtection="0"/>
    <xf numFmtId="0" fontId="1" fillId="0" borderId="2"/>
  </cellStyleXfs>
  <cellXfs count="89">
    <xf numFmtId="0" fontId="0" fillId="0" borderId="0" xfId="0"/>
    <xf numFmtId="0" fontId="3" fillId="2" borderId="1" xfId="0" applyFont="1" applyFill="1" applyBorder="1" applyAlignment="1">
      <alignment horizontal="center" vertical="center" wrapText="1"/>
    </xf>
    <xf numFmtId="0" fontId="4" fillId="0" borderId="0" xfId="0" applyFont="1"/>
    <xf numFmtId="0" fontId="5" fillId="3" borderId="1" xfId="0" applyFont="1" applyFill="1" applyBorder="1" applyAlignment="1">
      <alignment horizontal="center" vertical="center" wrapText="1"/>
    </xf>
    <xf numFmtId="0" fontId="6" fillId="0" borderId="0" xfId="0" applyFont="1"/>
    <xf numFmtId="0" fontId="3"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0" xfId="0" applyFont="1" applyAlignment="1">
      <alignment vertical="center" wrapText="1"/>
    </xf>
    <xf numFmtId="0" fontId="7" fillId="0" borderId="1" xfId="0" applyFont="1" applyBorder="1" applyAlignment="1">
      <alignment vertical="center" wrapText="1"/>
    </xf>
    <xf numFmtId="0" fontId="2" fillId="0" borderId="1" xfId="0" applyFont="1" applyBorder="1" applyAlignment="1">
      <alignmen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vertical="center" wrapText="1"/>
    </xf>
    <xf numFmtId="9" fontId="9" fillId="0" borderId="3" xfId="1" applyFont="1" applyFill="1" applyBorder="1" applyAlignment="1">
      <alignment horizontal="center" vertical="center" wrapText="1"/>
    </xf>
    <xf numFmtId="0" fontId="13" fillId="0" borderId="0" xfId="0" applyFont="1" applyAlignment="1">
      <alignment horizontal="center" vertical="center" wrapText="1"/>
    </xf>
    <xf numFmtId="9" fontId="9" fillId="0" borderId="1" xfId="1"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7" borderId="3" xfId="0" applyFont="1" applyFill="1" applyBorder="1" applyAlignment="1">
      <alignment horizontal="center" vertical="center" wrapText="1"/>
    </xf>
    <xf numFmtId="10" fontId="9" fillId="0" borderId="3" xfId="1" applyNumberFormat="1" applyFont="1" applyFill="1" applyBorder="1" applyAlignment="1">
      <alignment horizontal="center" vertical="center" wrapText="1"/>
    </xf>
    <xf numFmtId="10" fontId="9" fillId="0" borderId="1" xfId="1" applyNumberFormat="1" applyFont="1" applyFill="1" applyBorder="1" applyAlignment="1">
      <alignment horizontal="center" vertical="center" wrapText="1"/>
    </xf>
    <xf numFmtId="0" fontId="14" fillId="0" borderId="0" xfId="0" applyFont="1"/>
    <xf numFmtId="0" fontId="15" fillId="0" borderId="0" xfId="0" applyFont="1"/>
    <xf numFmtId="0" fontId="11" fillId="5" borderId="3"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11" fillId="9" borderId="3" xfId="0" applyFont="1" applyFill="1" applyBorder="1" applyAlignment="1">
      <alignment horizontal="center" vertical="center" wrapText="1"/>
    </xf>
    <xf numFmtId="0" fontId="11" fillId="10" borderId="3" xfId="0" applyFont="1" applyFill="1" applyBorder="1" applyAlignment="1">
      <alignment horizontal="center" vertical="center" wrapText="1"/>
    </xf>
    <xf numFmtId="0" fontId="11" fillId="11" borderId="3"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3" fillId="0" borderId="0" xfId="0" applyFont="1"/>
    <xf numFmtId="0" fontId="11" fillId="13" borderId="3" xfId="0" applyFont="1" applyFill="1" applyBorder="1" applyAlignment="1">
      <alignment horizontal="center" vertical="center" wrapText="1"/>
    </xf>
    <xf numFmtId="0" fontId="11" fillId="14" borderId="3" xfId="0" applyFont="1" applyFill="1" applyBorder="1" applyAlignment="1">
      <alignment horizontal="center" vertical="center" wrapText="1"/>
    </xf>
    <xf numFmtId="10" fontId="8" fillId="0" borderId="0" xfId="1" applyNumberFormat="1" applyFont="1" applyAlignment="1">
      <alignment horizontal="center" vertical="center" wrapText="1"/>
    </xf>
    <xf numFmtId="0" fontId="9" fillId="0" borderId="3" xfId="0" applyFont="1" applyBorder="1" applyAlignment="1">
      <alignment horizontal="center" vertical="center" wrapText="1"/>
    </xf>
    <xf numFmtId="0" fontId="12" fillId="0" borderId="3" xfId="0" applyFont="1" applyBorder="1" applyAlignment="1">
      <alignment horizontal="center" vertical="center" wrapText="1"/>
    </xf>
    <xf numFmtId="9" fontId="9" fillId="0" borderId="3" xfId="0" applyNumberFormat="1" applyFont="1" applyBorder="1" applyAlignment="1">
      <alignment horizontal="center" vertical="center" wrapText="1"/>
    </xf>
    <xf numFmtId="0" fontId="13" fillId="0" borderId="3" xfId="0" applyFont="1" applyBorder="1" applyAlignment="1">
      <alignment horizontal="center" vertical="center" wrapText="1"/>
    </xf>
    <xf numFmtId="10" fontId="9" fillId="0" borderId="3" xfId="0" applyNumberFormat="1" applyFont="1" applyBorder="1" applyAlignment="1">
      <alignment horizontal="center" vertical="center" wrapText="1"/>
    </xf>
    <xf numFmtId="3" fontId="9" fillId="0" borderId="3" xfId="0" applyNumberFormat="1" applyFont="1" applyBorder="1" applyAlignment="1">
      <alignment horizontal="center" vertical="center" wrapText="1"/>
    </xf>
    <xf numFmtId="0" fontId="13" fillId="0" borderId="3" xfId="0" applyFont="1" applyBorder="1" applyAlignment="1">
      <alignment vertical="center" wrapText="1"/>
    </xf>
    <xf numFmtId="0" fontId="9" fillId="0" borderId="1" xfId="0" applyFont="1" applyBorder="1" applyAlignment="1">
      <alignment horizontal="center" vertical="center" wrapText="1"/>
    </xf>
    <xf numFmtId="10" fontId="9" fillId="0" borderId="1" xfId="0" applyNumberFormat="1" applyFont="1" applyBorder="1" applyAlignment="1">
      <alignment horizontal="center" vertical="center" wrapText="1"/>
    </xf>
    <xf numFmtId="1" fontId="9"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19" fillId="0" borderId="3" xfId="0" applyFont="1" applyBorder="1" applyAlignment="1">
      <alignment horizontal="center" vertical="center" wrapText="1"/>
    </xf>
    <xf numFmtId="0" fontId="12" fillId="0" borderId="1" xfId="0" applyFont="1" applyBorder="1" applyAlignment="1">
      <alignment horizontal="center" vertical="center" wrapText="1"/>
    </xf>
    <xf numFmtId="9" fontId="9" fillId="0" borderId="1" xfId="0" applyNumberFormat="1" applyFont="1" applyBorder="1" applyAlignment="1">
      <alignment horizontal="center" vertical="center" wrapText="1"/>
    </xf>
    <xf numFmtId="164" fontId="9" fillId="0" borderId="3"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horizontal="left" vertical="center" wrapText="1"/>
    </xf>
    <xf numFmtId="0" fontId="9" fillId="0" borderId="3" xfId="2" applyFont="1" applyBorder="1" applyAlignment="1">
      <alignment horizontal="center" vertical="center" wrapText="1"/>
    </xf>
    <xf numFmtId="0" fontId="12" fillId="0" borderId="3" xfId="2" applyFont="1" applyBorder="1" applyAlignment="1">
      <alignment horizontal="center" vertical="center" wrapText="1"/>
    </xf>
    <xf numFmtId="9" fontId="9" fillId="0" borderId="3" xfId="2" applyNumberFormat="1" applyFont="1" applyBorder="1" applyAlignment="1">
      <alignment horizontal="center" vertical="center" wrapText="1"/>
    </xf>
    <xf numFmtId="0" fontId="9" fillId="0" borderId="3" xfId="2" applyFont="1" applyBorder="1" applyAlignment="1">
      <alignment horizontal="center" vertical="center"/>
    </xf>
    <xf numFmtId="0" fontId="13" fillId="0" borderId="3" xfId="2" applyFont="1" applyBorder="1" applyAlignment="1">
      <alignment horizontal="center" vertical="center" wrapText="1"/>
    </xf>
    <xf numFmtId="0" fontId="20" fillId="0" borderId="3" xfId="2" applyFont="1" applyBorder="1" applyAlignment="1">
      <alignment vertical="center" wrapText="1"/>
    </xf>
    <xf numFmtId="0" fontId="13" fillId="0" borderId="3" xfId="2" applyFont="1" applyBorder="1" applyAlignment="1">
      <alignment vertical="center" wrapText="1"/>
    </xf>
    <xf numFmtId="9" fontId="9" fillId="0" borderId="3" xfId="1" applyFont="1" applyFill="1" applyBorder="1" applyAlignment="1">
      <alignment horizontal="center" vertical="center"/>
    </xf>
    <xf numFmtId="0" fontId="9" fillId="0" borderId="3" xfId="1" applyNumberFormat="1" applyFont="1" applyFill="1" applyBorder="1" applyAlignment="1">
      <alignment horizontal="center" vertical="center" wrapText="1"/>
    </xf>
    <xf numFmtId="0" fontId="13" fillId="0" borderId="3" xfId="2" applyFont="1" applyBorder="1" applyAlignment="1">
      <alignment horizontal="left" vertical="center" wrapText="1"/>
    </xf>
    <xf numFmtId="0" fontId="20" fillId="0" borderId="3" xfId="2" applyFont="1" applyBorder="1" applyAlignment="1">
      <alignment horizontal="left" vertical="center" wrapText="1"/>
    </xf>
    <xf numFmtId="1" fontId="9" fillId="0" borderId="3" xfId="1" applyNumberFormat="1" applyFont="1" applyFill="1" applyBorder="1" applyAlignment="1">
      <alignment horizontal="center" vertical="center"/>
    </xf>
    <xf numFmtId="1" fontId="9" fillId="0" borderId="3" xfId="1" applyNumberFormat="1" applyFont="1" applyFill="1" applyBorder="1" applyAlignment="1">
      <alignment horizontal="center" vertical="center" wrapText="1"/>
    </xf>
    <xf numFmtId="10" fontId="9" fillId="0" borderId="3" xfId="2" applyNumberFormat="1" applyFont="1" applyBorder="1" applyAlignment="1">
      <alignment horizontal="center" vertical="center" wrapText="1"/>
    </xf>
    <xf numFmtId="0" fontId="11" fillId="0" borderId="3" xfId="2" applyFont="1" applyBorder="1" applyAlignment="1">
      <alignment horizontal="center" vertical="center" wrapText="1"/>
    </xf>
    <xf numFmtId="164" fontId="9" fillId="0" borderId="3" xfId="2" applyNumberFormat="1" applyFont="1" applyBorder="1" applyAlignment="1">
      <alignment horizontal="center" vertical="center" wrapText="1"/>
    </xf>
    <xf numFmtId="2" fontId="9" fillId="0" borderId="3" xfId="2" applyNumberFormat="1" applyFont="1" applyBorder="1" applyAlignment="1">
      <alignment horizontal="center" vertical="center" wrapText="1"/>
    </xf>
    <xf numFmtId="0" fontId="9" fillId="0" borderId="1" xfId="2" applyFont="1" applyBorder="1" applyAlignment="1">
      <alignment horizontal="center" vertical="center" wrapText="1"/>
    </xf>
    <xf numFmtId="0" fontId="12" fillId="0" borderId="1" xfId="2" applyFont="1" applyBorder="1" applyAlignment="1">
      <alignment horizontal="center" vertical="center" wrapText="1"/>
    </xf>
    <xf numFmtId="9" fontId="9" fillId="0" borderId="1" xfId="2" applyNumberFormat="1" applyFont="1" applyBorder="1" applyAlignment="1">
      <alignment horizontal="center" vertical="center" wrapText="1"/>
    </xf>
    <xf numFmtId="2" fontId="9" fillId="0" borderId="3" xfId="2" applyNumberFormat="1" applyFont="1" applyBorder="1" applyAlignment="1">
      <alignment horizontal="center" vertical="center"/>
    </xf>
    <xf numFmtId="0" fontId="13" fillId="0" borderId="1" xfId="2" applyFont="1" applyBorder="1" applyAlignment="1">
      <alignment horizontal="center" vertical="center" wrapText="1"/>
    </xf>
    <xf numFmtId="0" fontId="13" fillId="0" borderId="1" xfId="2" applyFont="1" applyBorder="1" applyAlignment="1">
      <alignment vertical="center" wrapText="1"/>
    </xf>
    <xf numFmtId="0" fontId="21" fillId="0" borderId="1" xfId="2" applyFont="1" applyBorder="1" applyAlignment="1">
      <alignment horizontal="center" vertical="center"/>
    </xf>
    <xf numFmtId="0" fontId="9" fillId="0" borderId="1" xfId="2" applyFont="1" applyBorder="1" applyAlignment="1">
      <alignment horizontal="center" vertical="center"/>
    </xf>
    <xf numFmtId="1" fontId="9" fillId="0" borderId="1" xfId="2" applyNumberFormat="1" applyFont="1" applyBorder="1" applyAlignment="1">
      <alignment horizontal="center" vertical="center"/>
    </xf>
    <xf numFmtId="1" fontId="9" fillId="0" borderId="1" xfId="1" applyNumberFormat="1" applyFont="1" applyFill="1" applyBorder="1" applyAlignment="1">
      <alignment horizontal="center" vertical="center"/>
    </xf>
    <xf numFmtId="10" fontId="9" fillId="0" borderId="1" xfId="2" applyNumberFormat="1" applyFont="1" applyBorder="1" applyAlignment="1">
      <alignment horizontal="center" vertical="center" wrapText="1"/>
    </xf>
    <xf numFmtId="1" fontId="9" fillId="0" borderId="1" xfId="2" applyNumberFormat="1" applyFont="1" applyBorder="1" applyAlignment="1">
      <alignment horizontal="center" vertical="center" wrapText="1"/>
    </xf>
    <xf numFmtId="2" fontId="9" fillId="0" borderId="1" xfId="2" applyNumberFormat="1" applyFont="1" applyBorder="1" applyAlignment="1">
      <alignment horizontal="center" vertical="center" wrapText="1"/>
    </xf>
    <xf numFmtId="0" fontId="11" fillId="0" borderId="1" xfId="2" applyFont="1" applyBorder="1" applyAlignment="1">
      <alignment horizontal="center" vertical="center" wrapText="1"/>
    </xf>
    <xf numFmtId="0" fontId="16" fillId="0" borderId="3" xfId="0" applyFont="1" applyBorder="1" applyAlignment="1">
      <alignment horizontal="center" vertical="center" wrapText="1"/>
    </xf>
    <xf numFmtId="0" fontId="13" fillId="0" borderId="1" xfId="2" quotePrefix="1" applyFont="1" applyBorder="1" applyAlignment="1">
      <alignment horizontal="center" vertical="center" wrapText="1"/>
    </xf>
    <xf numFmtId="10" fontId="9" fillId="0" borderId="1" xfId="1" applyNumberFormat="1" applyFont="1" applyFill="1" applyBorder="1" applyAlignment="1">
      <alignment horizontal="center" vertical="center"/>
    </xf>
    <xf numFmtId="10" fontId="9" fillId="0" borderId="3" xfId="1" applyNumberFormat="1" applyFont="1" applyFill="1" applyBorder="1" applyAlignment="1">
      <alignment horizontal="center" vertical="center"/>
    </xf>
  </cellXfs>
  <cellStyles count="3">
    <cellStyle name="Normal" xfId="0" builtinId="0"/>
    <cellStyle name="Normal 2" xfId="2" xr:uid="{3F3A9411-FC3D-4FFC-8D5A-079EDA503A8D}"/>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12" Type="http://customschemas.google.com/relationships/workbookmetadata" Target="metadata"/><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15" Type="http://schemas.openxmlformats.org/officeDocument/2006/relationships/sharedStrings" Target="sharedStrings.xml"/><Relationship Id="rId19" Type="http://schemas.openxmlformats.org/officeDocument/2006/relationships/customXml" Target="../customXml/item3.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iipo.dnp.gov.co/inicio" TargetMode="External"/><Relationship Id="rId2" Type="http://schemas.openxmlformats.org/officeDocument/2006/relationships/hyperlink" Target="https://siipo.dnp.gov.co/inicio" TargetMode="External"/><Relationship Id="rId1" Type="http://schemas.openxmlformats.org/officeDocument/2006/relationships/hyperlink" Target="https://www.mindefensa.gov.co/transformacion-policial/respeto-al-derecho-de-reunion-y-asoci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D525A-A54E-451D-8153-8EC0D790F83A}">
  <sheetPr codeName="Hoja1"/>
  <dimension ref="A1:AF826"/>
  <sheetViews>
    <sheetView tabSelected="1" zoomScale="80" zoomScaleNormal="80" workbookViewId="0">
      <pane ySplit="1" topLeftCell="A2" activePane="bottomLeft" state="frozen"/>
      <selection pane="bottomLeft" activeCell="C3" sqref="C3"/>
    </sheetView>
  </sheetViews>
  <sheetFormatPr baseColWidth="10" defaultColWidth="12.54296875" defaultRowHeight="100" customHeight="1" x14ac:dyDescent="0.25"/>
  <cols>
    <col min="1" max="1" width="14.1796875" style="24" customWidth="1"/>
    <col min="2" max="2" width="16.1796875" style="24" customWidth="1"/>
    <col min="3" max="3" width="17.1796875" style="24" customWidth="1"/>
    <col min="4" max="4" width="46.26953125" style="24" customWidth="1"/>
    <col min="5" max="5" width="28.26953125" style="24" customWidth="1"/>
    <col min="6" max="7" width="21.453125" style="24" customWidth="1"/>
    <col min="8" max="8" width="21.54296875" style="24" customWidth="1"/>
    <col min="9" max="9" width="21.453125" style="24" customWidth="1"/>
    <col min="10" max="10" width="11.81640625" style="24" customWidth="1"/>
    <col min="11" max="11" width="29" style="24" customWidth="1"/>
    <col min="12" max="12" width="36.81640625" style="24" customWidth="1"/>
    <col min="13" max="13" width="23.26953125" style="24" customWidth="1"/>
    <col min="14" max="14" width="12.81640625" style="24" customWidth="1"/>
    <col min="15" max="15" width="20.26953125" style="24" customWidth="1"/>
    <col min="16" max="17" width="17.453125" style="24" customWidth="1"/>
    <col min="18" max="19" width="25.1796875" style="23" customWidth="1"/>
    <col min="20" max="21" width="21.81640625" style="23" customWidth="1"/>
    <col min="22" max="22" width="18.1796875" style="24" customWidth="1"/>
    <col min="23" max="23" width="113.453125" style="24" customWidth="1"/>
    <col min="24" max="24" width="29.81640625" style="24" customWidth="1"/>
    <col min="25" max="25" width="30.1796875" style="24" customWidth="1"/>
    <col min="26" max="26" width="35.1796875" style="24" customWidth="1"/>
    <col min="27" max="27" width="23.26953125" style="24" customWidth="1"/>
    <col min="28" max="28" width="54.26953125" style="24" customWidth="1"/>
    <col min="29" max="29" width="60.453125" style="24" customWidth="1"/>
    <col min="30" max="30" width="42.453125" style="24" customWidth="1"/>
    <col min="31" max="31" width="57" style="24" customWidth="1"/>
    <col min="32" max="32" width="50.1796875" style="24" customWidth="1"/>
    <col min="33" max="16384" width="12.54296875" style="24"/>
  </cols>
  <sheetData>
    <row r="1" spans="1:32" s="31" customFormat="1" ht="46" x14ac:dyDescent="0.25">
      <c r="A1" s="25" t="s">
        <v>0</v>
      </c>
      <c r="B1" s="25" t="s">
        <v>1</v>
      </c>
      <c r="C1" s="25" t="s">
        <v>2</v>
      </c>
      <c r="D1" s="25" t="s">
        <v>3</v>
      </c>
      <c r="E1" s="19" t="s">
        <v>4</v>
      </c>
      <c r="F1" s="25" t="s">
        <v>5</v>
      </c>
      <c r="G1" s="25" t="s">
        <v>6</v>
      </c>
      <c r="H1" s="20" t="s">
        <v>7</v>
      </c>
      <c r="I1" s="20" t="s">
        <v>8</v>
      </c>
      <c r="J1" s="20" t="s">
        <v>9</v>
      </c>
      <c r="K1" s="20" t="s">
        <v>10</v>
      </c>
      <c r="L1" s="20" t="s">
        <v>11</v>
      </c>
      <c r="M1" s="33" t="s">
        <v>12</v>
      </c>
      <c r="N1" s="20" t="s">
        <v>13</v>
      </c>
      <c r="O1" s="20" t="s">
        <v>14</v>
      </c>
      <c r="P1" s="20" t="s">
        <v>15</v>
      </c>
      <c r="Q1" s="20" t="s">
        <v>16</v>
      </c>
      <c r="R1" s="20" t="s">
        <v>17</v>
      </c>
      <c r="S1" s="32" t="s">
        <v>18</v>
      </c>
      <c r="T1" s="20" t="s">
        <v>19</v>
      </c>
      <c r="U1" s="32" t="s">
        <v>20</v>
      </c>
      <c r="V1" s="26" t="s">
        <v>1546</v>
      </c>
      <c r="W1" s="27" t="s">
        <v>21</v>
      </c>
      <c r="X1" s="27" t="s">
        <v>22</v>
      </c>
      <c r="Y1" s="27" t="s">
        <v>23</v>
      </c>
      <c r="Z1" s="27" t="s">
        <v>24</v>
      </c>
      <c r="AA1" s="28" t="s">
        <v>25</v>
      </c>
      <c r="AB1" s="28" t="s">
        <v>26</v>
      </c>
      <c r="AC1" s="29" t="s">
        <v>27</v>
      </c>
      <c r="AD1" s="29" t="s">
        <v>28</v>
      </c>
      <c r="AE1" s="30" t="s">
        <v>29</v>
      </c>
      <c r="AF1" s="30" t="s">
        <v>30</v>
      </c>
    </row>
    <row r="2" spans="1:32" ht="100" customHeight="1" x14ac:dyDescent="0.25">
      <c r="A2" s="54" t="s">
        <v>31</v>
      </c>
      <c r="B2" s="36" t="s">
        <v>32</v>
      </c>
      <c r="C2" s="55">
        <v>1</v>
      </c>
      <c r="D2" s="54" t="s">
        <v>1013</v>
      </c>
      <c r="E2" s="56" t="s">
        <v>1213</v>
      </c>
      <c r="F2" s="54" t="s">
        <v>748</v>
      </c>
      <c r="G2" s="54" t="s">
        <v>36</v>
      </c>
      <c r="H2" s="54" t="s">
        <v>37</v>
      </c>
      <c r="I2" s="54" t="s">
        <v>989</v>
      </c>
      <c r="J2" s="54">
        <v>185</v>
      </c>
      <c r="K2" s="54" t="s">
        <v>1214</v>
      </c>
      <c r="L2" s="54" t="s">
        <v>880</v>
      </c>
      <c r="M2" s="35" t="s">
        <v>42</v>
      </c>
      <c r="N2" s="54">
        <v>49.3</v>
      </c>
      <c r="O2" s="56">
        <v>0.75</v>
      </c>
      <c r="P2" s="54">
        <v>2018</v>
      </c>
      <c r="Q2" s="54">
        <v>2031</v>
      </c>
      <c r="R2" s="57">
        <v>63.39</v>
      </c>
      <c r="S2" s="57">
        <v>63.39</v>
      </c>
      <c r="T2" s="54">
        <v>49.39</v>
      </c>
      <c r="U2" s="54">
        <v>49.39</v>
      </c>
      <c r="V2" s="54">
        <v>49.39</v>
      </c>
      <c r="W2" s="58" t="s">
        <v>1215</v>
      </c>
      <c r="X2" s="58" t="s">
        <v>412</v>
      </c>
      <c r="Y2" s="58" t="s">
        <v>61</v>
      </c>
      <c r="Z2" s="59" t="s">
        <v>1216</v>
      </c>
      <c r="AA2" s="60" t="s">
        <v>104</v>
      </c>
      <c r="AB2" s="60" t="s">
        <v>1217</v>
      </c>
      <c r="AC2" s="60" t="s">
        <v>1218</v>
      </c>
      <c r="AD2" s="60" t="s">
        <v>1219</v>
      </c>
      <c r="AE2" s="60" t="s">
        <v>1220</v>
      </c>
      <c r="AF2" s="60" t="s">
        <v>1221</v>
      </c>
    </row>
    <row r="3" spans="1:32" ht="100" customHeight="1" x14ac:dyDescent="0.25">
      <c r="A3" s="35" t="s">
        <v>31</v>
      </c>
      <c r="B3" s="36" t="s">
        <v>32</v>
      </c>
      <c r="C3" s="36">
        <v>2</v>
      </c>
      <c r="D3" s="35" t="s">
        <v>1547</v>
      </c>
      <c r="E3" s="37" t="s">
        <v>34</v>
      </c>
      <c r="F3" s="35" t="s">
        <v>35</v>
      </c>
      <c r="G3" s="35" t="s">
        <v>36</v>
      </c>
      <c r="H3" s="35" t="s">
        <v>37</v>
      </c>
      <c r="I3" s="35" t="s">
        <v>38</v>
      </c>
      <c r="J3" s="35" t="s">
        <v>39</v>
      </c>
      <c r="K3" s="35" t="s">
        <v>40</v>
      </c>
      <c r="L3" s="35" t="s">
        <v>41</v>
      </c>
      <c r="M3" s="35" t="s">
        <v>42</v>
      </c>
      <c r="N3" s="35">
        <v>0</v>
      </c>
      <c r="O3" s="37">
        <v>1</v>
      </c>
      <c r="P3" s="35">
        <v>2019</v>
      </c>
      <c r="Q3" s="35">
        <v>2026</v>
      </c>
      <c r="R3" s="37">
        <v>1</v>
      </c>
      <c r="S3" s="37">
        <v>1</v>
      </c>
      <c r="T3" s="37">
        <v>1</v>
      </c>
      <c r="U3" s="37">
        <v>1</v>
      </c>
      <c r="V3" s="37">
        <v>1</v>
      </c>
      <c r="W3" s="38" t="s">
        <v>43</v>
      </c>
      <c r="X3" s="38" t="s">
        <v>44</v>
      </c>
      <c r="Y3" s="38" t="s">
        <v>45</v>
      </c>
      <c r="Z3" s="38" t="s">
        <v>46</v>
      </c>
      <c r="AA3" s="38" t="s">
        <v>47</v>
      </c>
      <c r="AB3" s="38" t="s">
        <v>48</v>
      </c>
      <c r="AC3" s="38" t="s">
        <v>49</v>
      </c>
      <c r="AD3" s="38" t="s">
        <v>50</v>
      </c>
      <c r="AE3" s="38" t="s">
        <v>51</v>
      </c>
      <c r="AF3" s="38" t="s">
        <v>52</v>
      </c>
    </row>
    <row r="4" spans="1:32" ht="100" customHeight="1" x14ac:dyDescent="0.25">
      <c r="A4" s="35" t="s">
        <v>31</v>
      </c>
      <c r="B4" s="36" t="s">
        <v>32</v>
      </c>
      <c r="C4" s="36">
        <v>2</v>
      </c>
      <c r="D4" s="35" t="s">
        <v>33</v>
      </c>
      <c r="E4" s="37" t="s">
        <v>34</v>
      </c>
      <c r="F4" s="35" t="s">
        <v>53</v>
      </c>
      <c r="G4" s="35" t="s">
        <v>54</v>
      </c>
      <c r="H4" s="35" t="s">
        <v>47</v>
      </c>
      <c r="I4" s="35" t="s">
        <v>55</v>
      </c>
      <c r="J4" s="35" t="s">
        <v>56</v>
      </c>
      <c r="K4" s="35" t="s">
        <v>57</v>
      </c>
      <c r="L4" s="35" t="s">
        <v>58</v>
      </c>
      <c r="M4" s="35" t="s">
        <v>42</v>
      </c>
      <c r="N4" s="37">
        <v>0</v>
      </c>
      <c r="O4" s="37">
        <v>1</v>
      </c>
      <c r="P4" s="35">
        <v>2024</v>
      </c>
      <c r="Q4" s="35">
        <v>2026</v>
      </c>
      <c r="R4" s="37">
        <v>0.4</v>
      </c>
      <c r="S4" s="37">
        <v>0.4</v>
      </c>
      <c r="T4" s="37">
        <v>0.4</v>
      </c>
      <c r="U4" s="37">
        <v>0.4</v>
      </c>
      <c r="V4" s="37">
        <v>0.4</v>
      </c>
      <c r="W4" s="38" t="s">
        <v>59</v>
      </c>
      <c r="X4" s="38" t="s">
        <v>60</v>
      </c>
      <c r="Y4" s="38" t="s">
        <v>61</v>
      </c>
      <c r="Z4" s="38" t="s">
        <v>62</v>
      </c>
      <c r="AA4" s="38" t="s">
        <v>47</v>
      </c>
      <c r="AB4" s="38" t="s">
        <v>48</v>
      </c>
      <c r="AC4" s="38" t="s">
        <v>63</v>
      </c>
      <c r="AD4" s="38" t="s">
        <v>64</v>
      </c>
      <c r="AE4" s="38" t="s">
        <v>65</v>
      </c>
      <c r="AF4" s="38" t="s">
        <v>66</v>
      </c>
    </row>
    <row r="5" spans="1:32" ht="100" customHeight="1" x14ac:dyDescent="0.25">
      <c r="A5" s="54" t="s">
        <v>31</v>
      </c>
      <c r="B5" s="36" t="s">
        <v>32</v>
      </c>
      <c r="C5" s="55">
        <v>2</v>
      </c>
      <c r="D5" s="54" t="s">
        <v>33</v>
      </c>
      <c r="E5" s="56" t="s">
        <v>34</v>
      </c>
      <c r="F5" s="54" t="s">
        <v>35</v>
      </c>
      <c r="G5" s="54" t="s">
        <v>36</v>
      </c>
      <c r="H5" s="54" t="s">
        <v>37</v>
      </c>
      <c r="I5" s="54" t="s">
        <v>989</v>
      </c>
      <c r="J5" s="54">
        <v>184</v>
      </c>
      <c r="K5" s="54" t="s">
        <v>1222</v>
      </c>
      <c r="L5" s="54" t="s">
        <v>1010</v>
      </c>
      <c r="M5" s="35" t="s">
        <v>42</v>
      </c>
      <c r="N5" s="54">
        <v>0</v>
      </c>
      <c r="O5" s="16">
        <v>0.35</v>
      </c>
      <c r="P5" s="54">
        <v>2023</v>
      </c>
      <c r="Q5" s="54">
        <v>2026</v>
      </c>
      <c r="R5" s="61">
        <v>0.05</v>
      </c>
      <c r="S5" s="61">
        <v>0.05</v>
      </c>
      <c r="T5" s="21">
        <v>9.4500000000000001E-2</v>
      </c>
      <c r="U5" s="21">
        <v>9.4500000000000001E-2</v>
      </c>
      <c r="V5" s="21">
        <v>0.14460000000000001</v>
      </c>
      <c r="W5" s="58" t="s">
        <v>1223</v>
      </c>
      <c r="X5" s="58" t="s">
        <v>81</v>
      </c>
      <c r="Y5" s="58" t="s">
        <v>61</v>
      </c>
      <c r="Z5" s="58" t="s">
        <v>46</v>
      </c>
      <c r="AA5" s="58" t="s">
        <v>104</v>
      </c>
      <c r="AB5" s="58" t="s">
        <v>1224</v>
      </c>
      <c r="AC5" s="58" t="s">
        <v>1225</v>
      </c>
      <c r="AD5" s="58" t="s">
        <v>1226</v>
      </c>
      <c r="AE5" s="58" t="s">
        <v>1227</v>
      </c>
      <c r="AF5" s="58" t="s">
        <v>52</v>
      </c>
    </row>
    <row r="6" spans="1:32" ht="100" customHeight="1" x14ac:dyDescent="0.25">
      <c r="A6" s="54" t="s">
        <v>31</v>
      </c>
      <c r="B6" s="36" t="s">
        <v>32</v>
      </c>
      <c r="C6" s="55">
        <v>2</v>
      </c>
      <c r="D6" s="54" t="s">
        <v>33</v>
      </c>
      <c r="E6" s="56" t="s">
        <v>34</v>
      </c>
      <c r="F6" s="54" t="s">
        <v>35</v>
      </c>
      <c r="G6" s="54" t="s">
        <v>36</v>
      </c>
      <c r="H6" s="54" t="s">
        <v>37</v>
      </c>
      <c r="I6" s="54" t="s">
        <v>994</v>
      </c>
      <c r="J6" s="54" t="s">
        <v>1006</v>
      </c>
      <c r="K6" s="54" t="s">
        <v>1007</v>
      </c>
      <c r="L6" s="54" t="s">
        <v>1228</v>
      </c>
      <c r="M6" s="54" t="s">
        <v>75</v>
      </c>
      <c r="N6" s="54">
        <v>0</v>
      </c>
      <c r="O6" s="62">
        <v>35</v>
      </c>
      <c r="P6" s="54">
        <v>2024</v>
      </c>
      <c r="Q6" s="54">
        <v>2031</v>
      </c>
      <c r="R6" s="57">
        <v>0</v>
      </c>
      <c r="S6" s="61">
        <v>0</v>
      </c>
      <c r="T6" s="54">
        <v>0</v>
      </c>
      <c r="U6" s="16">
        <v>0</v>
      </c>
      <c r="V6" s="16">
        <v>0</v>
      </c>
      <c r="W6" s="58" t="s">
        <v>179</v>
      </c>
      <c r="X6" s="58" t="s">
        <v>179</v>
      </c>
      <c r="Y6" s="58" t="s">
        <v>179</v>
      </c>
      <c r="Z6" s="58" t="s">
        <v>179</v>
      </c>
      <c r="AA6" s="58" t="s">
        <v>179</v>
      </c>
      <c r="AB6" s="58" t="s">
        <v>179</v>
      </c>
      <c r="AC6" s="58" t="s">
        <v>179</v>
      </c>
      <c r="AD6" s="58" t="s">
        <v>179</v>
      </c>
      <c r="AE6" s="58" t="s">
        <v>179</v>
      </c>
      <c r="AF6" s="58" t="s">
        <v>179</v>
      </c>
    </row>
    <row r="7" spans="1:32" ht="100" customHeight="1" x14ac:dyDescent="0.25">
      <c r="A7" s="54" t="s">
        <v>31</v>
      </c>
      <c r="B7" s="36" t="s">
        <v>32</v>
      </c>
      <c r="C7" s="55">
        <v>2</v>
      </c>
      <c r="D7" s="54" t="s">
        <v>33</v>
      </c>
      <c r="E7" s="56" t="s">
        <v>34</v>
      </c>
      <c r="F7" s="54" t="s">
        <v>35</v>
      </c>
      <c r="G7" s="54" t="s">
        <v>36</v>
      </c>
      <c r="H7" s="54" t="s">
        <v>37</v>
      </c>
      <c r="I7" s="54" t="s">
        <v>994</v>
      </c>
      <c r="J7" s="54" t="s">
        <v>1008</v>
      </c>
      <c r="K7" s="54" t="s">
        <v>1009</v>
      </c>
      <c r="L7" s="54" t="s">
        <v>1229</v>
      </c>
      <c r="M7" s="35" t="s">
        <v>42</v>
      </c>
      <c r="N7" s="54">
        <v>0</v>
      </c>
      <c r="O7" s="54">
        <v>6</v>
      </c>
      <c r="P7" s="54">
        <v>2023</v>
      </c>
      <c r="Q7" s="54">
        <v>2031</v>
      </c>
      <c r="R7" s="57">
        <v>0</v>
      </c>
      <c r="S7" s="61">
        <v>0</v>
      </c>
      <c r="T7" s="54">
        <v>0</v>
      </c>
      <c r="U7" s="16">
        <v>0</v>
      </c>
      <c r="V7" s="16">
        <v>0</v>
      </c>
      <c r="W7" s="58" t="s">
        <v>1230</v>
      </c>
      <c r="X7" s="58" t="s">
        <v>102</v>
      </c>
      <c r="Y7" s="58" t="s">
        <v>61</v>
      </c>
      <c r="Z7" s="58" t="s">
        <v>1231</v>
      </c>
      <c r="AA7" s="58" t="s">
        <v>104</v>
      </c>
      <c r="AB7" s="58" t="s">
        <v>1232</v>
      </c>
      <c r="AC7" s="58" t="s">
        <v>1233</v>
      </c>
      <c r="AD7" s="58" t="s">
        <v>1234</v>
      </c>
      <c r="AE7" s="58" t="s">
        <v>1235</v>
      </c>
      <c r="AF7" s="58" t="s">
        <v>1236</v>
      </c>
    </row>
    <row r="8" spans="1:32" ht="100" customHeight="1" x14ac:dyDescent="0.25">
      <c r="A8" s="54" t="s">
        <v>31</v>
      </c>
      <c r="B8" s="36" t="s">
        <v>32</v>
      </c>
      <c r="C8" s="55">
        <v>2</v>
      </c>
      <c r="D8" s="54" t="s">
        <v>33</v>
      </c>
      <c r="E8" s="56" t="s">
        <v>34</v>
      </c>
      <c r="F8" s="54" t="s">
        <v>748</v>
      </c>
      <c r="G8" s="54" t="s">
        <v>36</v>
      </c>
      <c r="H8" s="54" t="s">
        <v>37</v>
      </c>
      <c r="I8" s="54" t="s">
        <v>994</v>
      </c>
      <c r="J8" s="54" t="s">
        <v>1014</v>
      </c>
      <c r="K8" s="54" t="s">
        <v>1015</v>
      </c>
      <c r="L8" s="54" t="s">
        <v>1016</v>
      </c>
      <c r="M8" s="54" t="s">
        <v>75</v>
      </c>
      <c r="N8" s="54">
        <v>0</v>
      </c>
      <c r="O8" s="56" t="s">
        <v>1542</v>
      </c>
      <c r="P8" s="54">
        <v>2023</v>
      </c>
      <c r="Q8" s="54">
        <v>2031</v>
      </c>
      <c r="R8" s="57">
        <v>0</v>
      </c>
      <c r="S8" s="61">
        <v>0</v>
      </c>
      <c r="T8" s="54">
        <v>0</v>
      </c>
      <c r="U8" s="16">
        <v>0</v>
      </c>
      <c r="V8" s="16">
        <v>0</v>
      </c>
      <c r="W8" s="63" t="s">
        <v>1237</v>
      </c>
      <c r="X8" s="58" t="s">
        <v>412</v>
      </c>
      <c r="Y8" s="58" t="s">
        <v>61</v>
      </c>
      <c r="Z8" s="63" t="s">
        <v>1238</v>
      </c>
      <c r="AA8" s="63" t="s">
        <v>104</v>
      </c>
      <c r="AB8" s="63" t="s">
        <v>1239</v>
      </c>
      <c r="AC8" s="63" t="s">
        <v>1240</v>
      </c>
      <c r="AD8" s="63" t="s">
        <v>1241</v>
      </c>
      <c r="AE8" s="63" t="s">
        <v>1242</v>
      </c>
      <c r="AF8" s="63" t="s">
        <v>1243</v>
      </c>
    </row>
    <row r="9" spans="1:32" ht="100" customHeight="1" x14ac:dyDescent="0.25">
      <c r="A9" s="35" t="s">
        <v>31</v>
      </c>
      <c r="B9" s="36" t="s">
        <v>32</v>
      </c>
      <c r="C9" s="36">
        <v>4</v>
      </c>
      <c r="D9" s="35" t="s">
        <v>67</v>
      </c>
      <c r="E9" s="37" t="s">
        <v>68</v>
      </c>
      <c r="F9" s="35" t="s">
        <v>69</v>
      </c>
      <c r="G9" s="35" t="s">
        <v>70</v>
      </c>
      <c r="H9" s="35" t="s">
        <v>47</v>
      </c>
      <c r="I9" s="35" t="s">
        <v>71</v>
      </c>
      <c r="J9" s="35" t="s">
        <v>72</v>
      </c>
      <c r="K9" s="35" t="s">
        <v>73</v>
      </c>
      <c r="L9" s="35" t="s">
        <v>74</v>
      </c>
      <c r="M9" s="35" t="s">
        <v>75</v>
      </c>
      <c r="N9" s="35">
        <v>16</v>
      </c>
      <c r="O9" s="35">
        <v>48</v>
      </c>
      <c r="P9" s="35">
        <v>2023</v>
      </c>
      <c r="Q9" s="35">
        <v>2026</v>
      </c>
      <c r="R9" s="35">
        <v>13</v>
      </c>
      <c r="S9" s="37">
        <v>0.6</v>
      </c>
      <c r="T9" s="35">
        <v>0</v>
      </c>
      <c r="U9" s="37">
        <v>0</v>
      </c>
      <c r="V9" s="37">
        <f>29/O9</f>
        <v>0.60416666666666663</v>
      </c>
      <c r="W9" s="38" t="s">
        <v>76</v>
      </c>
      <c r="X9" s="38" t="s">
        <v>60</v>
      </c>
      <c r="Y9" s="38" t="s">
        <v>60</v>
      </c>
      <c r="Z9" s="38" t="s">
        <v>48</v>
      </c>
      <c r="AA9" s="38" t="s">
        <v>47</v>
      </c>
      <c r="AB9" s="38" t="s">
        <v>48</v>
      </c>
      <c r="AC9" s="38" t="s">
        <v>48</v>
      </c>
      <c r="AD9" s="38" t="s">
        <v>48</v>
      </c>
      <c r="AE9" s="38" t="s">
        <v>48</v>
      </c>
      <c r="AF9" s="38" t="s">
        <v>48</v>
      </c>
    </row>
    <row r="10" spans="1:32" ht="100" customHeight="1" x14ac:dyDescent="0.25">
      <c r="A10" s="35" t="s">
        <v>31</v>
      </c>
      <c r="B10" s="36" t="s">
        <v>32</v>
      </c>
      <c r="C10" s="36">
        <v>4</v>
      </c>
      <c r="D10" s="35" t="s">
        <v>67</v>
      </c>
      <c r="E10" s="37" t="s">
        <v>68</v>
      </c>
      <c r="F10" s="35" t="s">
        <v>69</v>
      </c>
      <c r="G10" s="35" t="s">
        <v>70</v>
      </c>
      <c r="H10" s="35" t="s">
        <v>47</v>
      </c>
      <c r="I10" s="35" t="s">
        <v>71</v>
      </c>
      <c r="J10" s="35" t="s">
        <v>77</v>
      </c>
      <c r="K10" s="35" t="s">
        <v>78</v>
      </c>
      <c r="L10" s="35" t="s">
        <v>79</v>
      </c>
      <c r="M10" s="35" t="s">
        <v>75</v>
      </c>
      <c r="N10" s="35">
        <v>2</v>
      </c>
      <c r="O10" s="35">
        <v>7</v>
      </c>
      <c r="P10" s="35">
        <v>2023</v>
      </c>
      <c r="Q10" s="35">
        <v>2026</v>
      </c>
      <c r="R10" s="35">
        <v>4</v>
      </c>
      <c r="S10" s="37">
        <v>0.56999999999999995</v>
      </c>
      <c r="T10" s="35">
        <v>3</v>
      </c>
      <c r="U10" s="37">
        <v>0.47</v>
      </c>
      <c r="V10" s="37">
        <v>1</v>
      </c>
      <c r="W10" s="38" t="s">
        <v>80</v>
      </c>
      <c r="X10" s="38" t="s">
        <v>81</v>
      </c>
      <c r="Y10" s="38" t="s">
        <v>60</v>
      </c>
      <c r="Z10" s="38" t="s">
        <v>82</v>
      </c>
      <c r="AA10" s="38" t="s">
        <v>47</v>
      </c>
      <c r="AB10" s="38" t="s">
        <v>48</v>
      </c>
      <c r="AC10" s="38"/>
      <c r="AD10" s="38" t="s">
        <v>83</v>
      </c>
      <c r="AE10" s="38" t="s">
        <v>84</v>
      </c>
      <c r="AF10" s="38" t="s">
        <v>85</v>
      </c>
    </row>
    <row r="11" spans="1:32" ht="100" customHeight="1" x14ac:dyDescent="0.25">
      <c r="A11" s="35" t="s">
        <v>31</v>
      </c>
      <c r="B11" s="36" t="s">
        <v>32</v>
      </c>
      <c r="C11" s="36">
        <v>4</v>
      </c>
      <c r="D11" s="35" t="s">
        <v>67</v>
      </c>
      <c r="E11" s="37" t="s">
        <v>68</v>
      </c>
      <c r="F11" s="35" t="s">
        <v>69</v>
      </c>
      <c r="G11" s="35" t="s">
        <v>70</v>
      </c>
      <c r="H11" s="35" t="s">
        <v>47</v>
      </c>
      <c r="I11" s="35" t="s">
        <v>71</v>
      </c>
      <c r="J11" s="35" t="s">
        <v>86</v>
      </c>
      <c r="K11" s="35" t="s">
        <v>87</v>
      </c>
      <c r="L11" s="35" t="s">
        <v>88</v>
      </c>
      <c r="M11" s="35" t="s">
        <v>75</v>
      </c>
      <c r="N11" s="35">
        <v>6</v>
      </c>
      <c r="O11" s="35">
        <v>29</v>
      </c>
      <c r="P11" s="35">
        <v>2023</v>
      </c>
      <c r="Q11" s="35">
        <v>2026</v>
      </c>
      <c r="R11" s="35">
        <v>12</v>
      </c>
      <c r="S11" s="39">
        <v>0.4138</v>
      </c>
      <c r="T11" s="35">
        <v>10</v>
      </c>
      <c r="U11" s="39">
        <v>0.3448</v>
      </c>
      <c r="V11" s="37">
        <f>22/O11</f>
        <v>0.75862068965517238</v>
      </c>
      <c r="W11" s="38" t="s">
        <v>89</v>
      </c>
      <c r="X11" s="38" t="s">
        <v>44</v>
      </c>
      <c r="Y11" s="38" t="s">
        <v>60</v>
      </c>
      <c r="Z11" s="38" t="s">
        <v>90</v>
      </c>
      <c r="AA11" s="38" t="s">
        <v>47</v>
      </c>
      <c r="AB11" s="38" t="s">
        <v>48</v>
      </c>
      <c r="AC11" s="38" t="s">
        <v>91</v>
      </c>
      <c r="AD11" s="38" t="s">
        <v>92</v>
      </c>
      <c r="AE11" s="38" t="s">
        <v>93</v>
      </c>
      <c r="AF11" s="38" t="s">
        <v>94</v>
      </c>
    </row>
    <row r="12" spans="1:32" ht="100" customHeight="1" x14ac:dyDescent="0.25">
      <c r="A12" s="35" t="s">
        <v>31</v>
      </c>
      <c r="B12" s="36" t="s">
        <v>32</v>
      </c>
      <c r="C12" s="36">
        <v>7</v>
      </c>
      <c r="D12" s="35" t="s">
        <v>95</v>
      </c>
      <c r="E12" s="37" t="s">
        <v>96</v>
      </c>
      <c r="F12" s="35" t="s">
        <v>35</v>
      </c>
      <c r="G12" s="35" t="s">
        <v>36</v>
      </c>
      <c r="H12" s="35" t="s">
        <v>47</v>
      </c>
      <c r="I12" s="35" t="s">
        <v>97</v>
      </c>
      <c r="J12" s="35" t="s">
        <v>98</v>
      </c>
      <c r="K12" s="35" t="s">
        <v>99</v>
      </c>
      <c r="L12" s="35" t="s">
        <v>100</v>
      </c>
      <c r="M12" s="35" t="s">
        <v>42</v>
      </c>
      <c r="N12" s="35">
        <v>0</v>
      </c>
      <c r="O12" s="37">
        <v>0.9</v>
      </c>
      <c r="P12" s="35">
        <v>2023</v>
      </c>
      <c r="Q12" s="35">
        <v>2026</v>
      </c>
      <c r="R12" s="48">
        <v>0.91</v>
      </c>
      <c r="S12" s="48">
        <v>0.91</v>
      </c>
      <c r="T12" s="48">
        <v>1</v>
      </c>
      <c r="U12" s="48">
        <v>1</v>
      </c>
      <c r="V12" s="48">
        <v>1</v>
      </c>
      <c r="W12" s="38" t="s">
        <v>101</v>
      </c>
      <c r="X12" s="38" t="s">
        <v>102</v>
      </c>
      <c r="Y12" s="38" t="s">
        <v>61</v>
      </c>
      <c r="Z12" s="38" t="s">
        <v>103</v>
      </c>
      <c r="AA12" s="38" t="s">
        <v>104</v>
      </c>
      <c r="AB12" s="38" t="s">
        <v>105</v>
      </c>
      <c r="AC12" s="38" t="s">
        <v>106</v>
      </c>
      <c r="AD12" s="38" t="s">
        <v>107</v>
      </c>
      <c r="AE12" s="38" t="s">
        <v>108</v>
      </c>
      <c r="AF12" s="38" t="s">
        <v>109</v>
      </c>
    </row>
    <row r="13" spans="1:32" s="23" customFormat="1" ht="100" customHeight="1" x14ac:dyDescent="0.25">
      <c r="A13" s="54" t="s">
        <v>31</v>
      </c>
      <c r="B13" s="36" t="s">
        <v>32</v>
      </c>
      <c r="C13" s="55">
        <v>7</v>
      </c>
      <c r="D13" s="54" t="s">
        <v>95</v>
      </c>
      <c r="E13" s="56" t="s">
        <v>96</v>
      </c>
      <c r="F13" s="54" t="s">
        <v>35</v>
      </c>
      <c r="G13" s="54" t="s">
        <v>36</v>
      </c>
      <c r="H13" s="54" t="s">
        <v>37</v>
      </c>
      <c r="I13" s="54" t="s">
        <v>994</v>
      </c>
      <c r="J13" s="54" t="s">
        <v>1008</v>
      </c>
      <c r="K13" s="54" t="s">
        <v>1009</v>
      </c>
      <c r="L13" s="54" t="s">
        <v>1229</v>
      </c>
      <c r="M13" s="35" t="s">
        <v>42</v>
      </c>
      <c r="N13" s="54">
        <v>0</v>
      </c>
      <c r="O13" s="54">
        <v>6</v>
      </c>
      <c r="P13" s="54">
        <v>2023</v>
      </c>
      <c r="Q13" s="54">
        <v>2031</v>
      </c>
      <c r="R13" s="57">
        <v>0</v>
      </c>
      <c r="S13" s="61">
        <v>0</v>
      </c>
      <c r="T13" s="54">
        <v>0</v>
      </c>
      <c r="U13" s="16">
        <v>0</v>
      </c>
      <c r="V13" s="16">
        <v>0</v>
      </c>
      <c r="W13" s="58" t="s">
        <v>1244</v>
      </c>
      <c r="X13" s="58" t="s">
        <v>102</v>
      </c>
      <c r="Y13" s="58" t="s">
        <v>61</v>
      </c>
      <c r="Z13" s="58" t="s">
        <v>1231</v>
      </c>
      <c r="AA13" s="58" t="s">
        <v>104</v>
      </c>
      <c r="AB13" s="58" t="s">
        <v>1232</v>
      </c>
      <c r="AC13" s="58" t="s">
        <v>1233</v>
      </c>
      <c r="AD13" s="58" t="s">
        <v>1234</v>
      </c>
      <c r="AE13" s="58" t="s">
        <v>1235</v>
      </c>
      <c r="AF13" s="58" t="s">
        <v>1236</v>
      </c>
    </row>
    <row r="14" spans="1:32" ht="100" customHeight="1" x14ac:dyDescent="0.25">
      <c r="A14" s="54" t="s">
        <v>31</v>
      </c>
      <c r="B14" s="36" t="s">
        <v>32</v>
      </c>
      <c r="C14" s="55">
        <v>7</v>
      </c>
      <c r="D14" s="54" t="s">
        <v>95</v>
      </c>
      <c r="E14" s="56" t="s">
        <v>96</v>
      </c>
      <c r="F14" s="54" t="s">
        <v>748</v>
      </c>
      <c r="G14" s="54" t="s">
        <v>36</v>
      </c>
      <c r="H14" s="54" t="s">
        <v>37</v>
      </c>
      <c r="I14" s="54" t="s">
        <v>994</v>
      </c>
      <c r="J14" s="54" t="s">
        <v>1020</v>
      </c>
      <c r="K14" s="54" t="s">
        <v>1245</v>
      </c>
      <c r="L14" s="54" t="s">
        <v>1021</v>
      </c>
      <c r="M14" s="54" t="s">
        <v>75</v>
      </c>
      <c r="N14" s="54">
        <v>0</v>
      </c>
      <c r="O14" s="54">
        <v>4</v>
      </c>
      <c r="P14" s="54">
        <v>2017</v>
      </c>
      <c r="Q14" s="54">
        <v>2031</v>
      </c>
      <c r="R14" s="57">
        <v>1</v>
      </c>
      <c r="S14" s="57">
        <v>100</v>
      </c>
      <c r="T14" s="54">
        <v>0</v>
      </c>
      <c r="U14" s="54">
        <v>0</v>
      </c>
      <c r="V14" s="16">
        <v>0.25</v>
      </c>
      <c r="W14" s="63" t="s">
        <v>1246</v>
      </c>
      <c r="X14" s="58" t="s">
        <v>412</v>
      </c>
      <c r="Y14" s="58" t="s">
        <v>61</v>
      </c>
      <c r="Z14" s="63" t="s">
        <v>66</v>
      </c>
      <c r="AA14" s="63" t="s">
        <v>104</v>
      </c>
      <c r="AB14" s="63" t="s">
        <v>1247</v>
      </c>
      <c r="AC14" s="63" t="s">
        <v>1248</v>
      </c>
      <c r="AD14" s="63" t="s">
        <v>1249</v>
      </c>
      <c r="AE14" s="63" t="s">
        <v>1250</v>
      </c>
      <c r="AF14" s="63" t="s">
        <v>66</v>
      </c>
    </row>
    <row r="15" spans="1:32" ht="100" customHeight="1" x14ac:dyDescent="0.25">
      <c r="A15" s="54" t="s">
        <v>31</v>
      </c>
      <c r="B15" s="36" t="s">
        <v>32</v>
      </c>
      <c r="C15" s="55">
        <v>7</v>
      </c>
      <c r="D15" s="54" t="s">
        <v>95</v>
      </c>
      <c r="E15" s="56" t="s">
        <v>96</v>
      </c>
      <c r="F15" s="54" t="s">
        <v>748</v>
      </c>
      <c r="G15" s="54" t="s">
        <v>36</v>
      </c>
      <c r="H15" s="54" t="s">
        <v>37</v>
      </c>
      <c r="I15" s="54" t="s">
        <v>994</v>
      </c>
      <c r="J15" s="54" t="s">
        <v>1017</v>
      </c>
      <c r="K15" s="54" t="s">
        <v>1018</v>
      </c>
      <c r="L15" s="54" t="s">
        <v>1019</v>
      </c>
      <c r="M15" s="35" t="s">
        <v>42</v>
      </c>
      <c r="N15" s="54">
        <v>0</v>
      </c>
      <c r="O15" s="54">
        <v>100</v>
      </c>
      <c r="P15" s="54">
        <v>2017</v>
      </c>
      <c r="Q15" s="54">
        <v>2031</v>
      </c>
      <c r="R15" s="57">
        <v>100</v>
      </c>
      <c r="S15" s="57">
        <v>100</v>
      </c>
      <c r="T15" s="54">
        <v>100</v>
      </c>
      <c r="U15" s="54">
        <v>100</v>
      </c>
      <c r="V15" s="16">
        <v>1</v>
      </c>
      <c r="W15" s="63" t="s">
        <v>1251</v>
      </c>
      <c r="X15" s="58" t="s">
        <v>102</v>
      </c>
      <c r="Y15" s="58" t="s">
        <v>61</v>
      </c>
      <c r="Z15" s="64" t="s">
        <v>1216</v>
      </c>
      <c r="AA15" s="63" t="s">
        <v>104</v>
      </c>
      <c r="AB15" s="63" t="s">
        <v>1252</v>
      </c>
      <c r="AC15" s="63" t="s">
        <v>1253</v>
      </c>
      <c r="AD15" s="63" t="s">
        <v>1254</v>
      </c>
      <c r="AE15" s="63" t="s">
        <v>1255</v>
      </c>
      <c r="AF15" s="63" t="s">
        <v>66</v>
      </c>
    </row>
    <row r="16" spans="1:32" ht="100" customHeight="1" x14ac:dyDescent="0.25">
      <c r="A16" s="54" t="s">
        <v>31</v>
      </c>
      <c r="B16" s="36" t="s">
        <v>110</v>
      </c>
      <c r="C16" s="55">
        <v>8</v>
      </c>
      <c r="D16" s="54" t="s">
        <v>1064</v>
      </c>
      <c r="E16" s="56" t="s">
        <v>1256</v>
      </c>
      <c r="F16" s="54" t="s">
        <v>755</v>
      </c>
      <c r="G16" s="54" t="s">
        <v>149</v>
      </c>
      <c r="H16" s="54" t="s">
        <v>37</v>
      </c>
      <c r="I16" s="54" t="s">
        <v>989</v>
      </c>
      <c r="J16" s="54">
        <v>36</v>
      </c>
      <c r="K16" s="54" t="s">
        <v>1257</v>
      </c>
      <c r="L16" s="54" t="s">
        <v>1065</v>
      </c>
      <c r="M16" s="54" t="s">
        <v>75</v>
      </c>
      <c r="N16" s="54">
        <v>122</v>
      </c>
      <c r="O16" s="54">
        <v>300</v>
      </c>
      <c r="P16" s="54">
        <v>2023</v>
      </c>
      <c r="Q16" s="54">
        <v>2026</v>
      </c>
      <c r="R16" s="57">
        <v>26</v>
      </c>
      <c r="S16" s="65">
        <v>9</v>
      </c>
      <c r="T16" s="54">
        <f>19</f>
        <v>19</v>
      </c>
      <c r="U16" s="66">
        <v>6</v>
      </c>
      <c r="V16" s="16">
        <v>0.57999999999999996</v>
      </c>
      <c r="W16" s="58" t="s">
        <v>48</v>
      </c>
      <c r="X16" s="58" t="s">
        <v>102</v>
      </c>
      <c r="Y16" s="58" t="s">
        <v>61</v>
      </c>
      <c r="Z16" s="58" t="s">
        <v>1258</v>
      </c>
      <c r="AA16" s="58" t="s">
        <v>104</v>
      </c>
      <c r="AB16" s="58" t="s">
        <v>1259</v>
      </c>
      <c r="AC16" s="58" t="s">
        <v>1260</v>
      </c>
      <c r="AD16" s="58" t="s">
        <v>1261</v>
      </c>
      <c r="AE16" s="58" t="s">
        <v>1262</v>
      </c>
      <c r="AF16" s="58" t="s">
        <v>179</v>
      </c>
    </row>
    <row r="17" spans="1:32" ht="100" customHeight="1" x14ac:dyDescent="0.25">
      <c r="A17" s="54" t="s">
        <v>31</v>
      </c>
      <c r="B17" s="36" t="s">
        <v>110</v>
      </c>
      <c r="C17" s="55">
        <v>8</v>
      </c>
      <c r="D17" s="54" t="s">
        <v>1064</v>
      </c>
      <c r="E17" s="56" t="s">
        <v>1256</v>
      </c>
      <c r="F17" s="54" t="s">
        <v>755</v>
      </c>
      <c r="G17" s="54" t="s">
        <v>149</v>
      </c>
      <c r="H17" s="54" t="s">
        <v>37</v>
      </c>
      <c r="I17" s="54" t="s">
        <v>1066</v>
      </c>
      <c r="J17" s="54">
        <v>347</v>
      </c>
      <c r="K17" s="54" t="s">
        <v>1263</v>
      </c>
      <c r="L17" s="54" t="s">
        <v>1067</v>
      </c>
      <c r="M17" s="54" t="s">
        <v>75</v>
      </c>
      <c r="N17" s="54">
        <v>31</v>
      </c>
      <c r="O17" s="54">
        <v>249</v>
      </c>
      <c r="P17" s="54">
        <v>2023</v>
      </c>
      <c r="Q17" s="54">
        <v>2026</v>
      </c>
      <c r="R17" s="57">
        <v>31</v>
      </c>
      <c r="S17" s="88">
        <f>R17/O17</f>
        <v>0.12449799196787148</v>
      </c>
      <c r="T17" s="54">
        <f>97+31</f>
        <v>128</v>
      </c>
      <c r="U17" s="21">
        <f>T17/O17</f>
        <v>0.51405622489959835</v>
      </c>
      <c r="V17" s="67">
        <v>0.5141</v>
      </c>
      <c r="W17" s="58" t="s">
        <v>48</v>
      </c>
      <c r="X17" s="58" t="s">
        <v>102</v>
      </c>
      <c r="Y17" s="58" t="s">
        <v>283</v>
      </c>
      <c r="Z17" s="58" t="s">
        <v>1264</v>
      </c>
      <c r="AA17" s="58" t="s">
        <v>104</v>
      </c>
      <c r="AB17" s="58" t="s">
        <v>1265</v>
      </c>
      <c r="AC17" s="58" t="s">
        <v>1266</v>
      </c>
      <c r="AD17" s="58" t="s">
        <v>1267</v>
      </c>
      <c r="AE17" s="58" t="s">
        <v>1268</v>
      </c>
      <c r="AF17" s="58" t="s">
        <v>179</v>
      </c>
    </row>
    <row r="18" spans="1:32" ht="100" customHeight="1" x14ac:dyDescent="0.25">
      <c r="A18" s="35" t="s">
        <v>31</v>
      </c>
      <c r="B18" s="36" t="s">
        <v>110</v>
      </c>
      <c r="C18" s="36">
        <v>10</v>
      </c>
      <c r="D18" s="35" t="s">
        <v>111</v>
      </c>
      <c r="E18" s="37" t="s">
        <v>112</v>
      </c>
      <c r="F18" s="35" t="s">
        <v>69</v>
      </c>
      <c r="G18" s="35" t="s">
        <v>70</v>
      </c>
      <c r="H18" s="35" t="s">
        <v>47</v>
      </c>
      <c r="I18" s="35" t="s">
        <v>55</v>
      </c>
      <c r="J18" s="35" t="s">
        <v>113</v>
      </c>
      <c r="K18" s="35" t="s">
        <v>114</v>
      </c>
      <c r="L18" s="35" t="s">
        <v>115</v>
      </c>
      <c r="M18" s="35" t="s">
        <v>75</v>
      </c>
      <c r="N18" s="35" t="s">
        <v>116</v>
      </c>
      <c r="O18" s="35">
        <v>297</v>
      </c>
      <c r="P18" s="35">
        <v>2024</v>
      </c>
      <c r="Q18" s="35">
        <v>2026</v>
      </c>
      <c r="R18" s="35">
        <f>102+19+12</f>
        <v>133</v>
      </c>
      <c r="S18" s="16">
        <v>0.44781144781144783</v>
      </c>
      <c r="T18" s="35">
        <v>0</v>
      </c>
      <c r="U18" s="16">
        <v>0</v>
      </c>
      <c r="V18" s="16">
        <v>0.45</v>
      </c>
      <c r="W18" s="38" t="s">
        <v>117</v>
      </c>
      <c r="X18" s="38" t="s">
        <v>102</v>
      </c>
      <c r="Y18" s="38" t="s">
        <v>61</v>
      </c>
      <c r="Z18" s="38" t="s">
        <v>118</v>
      </c>
      <c r="AA18" s="38" t="s">
        <v>47</v>
      </c>
      <c r="AB18" s="38" t="s">
        <v>48</v>
      </c>
      <c r="AC18" s="38" t="s">
        <v>119</v>
      </c>
      <c r="AD18" s="38" t="s">
        <v>120</v>
      </c>
      <c r="AE18" s="38" t="s">
        <v>121</v>
      </c>
      <c r="AF18" s="38" t="s">
        <v>122</v>
      </c>
    </row>
    <row r="19" spans="1:32" ht="100" customHeight="1" x14ac:dyDescent="0.25">
      <c r="A19" s="35" t="s">
        <v>31</v>
      </c>
      <c r="B19" s="36" t="s">
        <v>110</v>
      </c>
      <c r="C19" s="36">
        <v>11</v>
      </c>
      <c r="D19" s="35" t="s">
        <v>123</v>
      </c>
      <c r="E19" s="37" t="s">
        <v>124</v>
      </c>
      <c r="F19" s="35" t="s">
        <v>125</v>
      </c>
      <c r="G19" s="35" t="s">
        <v>126</v>
      </c>
      <c r="H19" s="35" t="s">
        <v>37</v>
      </c>
      <c r="I19" s="35" t="s">
        <v>127</v>
      </c>
      <c r="J19" s="35" t="s">
        <v>128</v>
      </c>
      <c r="K19" s="35" t="s">
        <v>129</v>
      </c>
      <c r="L19" s="35" t="s">
        <v>129</v>
      </c>
      <c r="M19" s="35" t="s">
        <v>75</v>
      </c>
      <c r="N19" s="35">
        <v>0</v>
      </c>
      <c r="O19" s="35">
        <v>57</v>
      </c>
      <c r="P19" s="35">
        <v>2021</v>
      </c>
      <c r="Q19" s="35">
        <v>2031</v>
      </c>
      <c r="R19" s="35">
        <v>14</v>
      </c>
      <c r="S19" s="39">
        <v>0.24561403508771928</v>
      </c>
      <c r="T19" s="35">
        <v>23</v>
      </c>
      <c r="U19" s="39">
        <v>0.40350877192982454</v>
      </c>
      <c r="V19" s="39">
        <v>0.64912280701754388</v>
      </c>
      <c r="W19" s="38" t="s">
        <v>130</v>
      </c>
      <c r="X19" s="38" t="s">
        <v>81</v>
      </c>
      <c r="Y19" s="38" t="s">
        <v>61</v>
      </c>
      <c r="Z19" s="38" t="s">
        <v>131</v>
      </c>
      <c r="AA19" s="38" t="s">
        <v>104</v>
      </c>
      <c r="AB19" s="38" t="s">
        <v>132</v>
      </c>
      <c r="AC19" s="38" t="s">
        <v>133</v>
      </c>
      <c r="AD19" s="38" t="s">
        <v>134</v>
      </c>
      <c r="AE19" s="38" t="s">
        <v>135</v>
      </c>
      <c r="AF19" s="38" t="s">
        <v>136</v>
      </c>
    </row>
    <row r="20" spans="1:32" ht="100" customHeight="1" x14ac:dyDescent="0.25">
      <c r="A20" s="35" t="s">
        <v>31</v>
      </c>
      <c r="B20" s="36" t="s">
        <v>110</v>
      </c>
      <c r="C20" s="36">
        <v>11</v>
      </c>
      <c r="D20" s="35" t="s">
        <v>123</v>
      </c>
      <c r="E20" s="37" t="s">
        <v>124</v>
      </c>
      <c r="F20" s="35" t="s">
        <v>125</v>
      </c>
      <c r="G20" s="35" t="s">
        <v>126</v>
      </c>
      <c r="H20" s="35" t="s">
        <v>37</v>
      </c>
      <c r="I20" s="35" t="s">
        <v>127</v>
      </c>
      <c r="J20" s="35" t="s">
        <v>137</v>
      </c>
      <c r="K20" s="35" t="s">
        <v>138</v>
      </c>
      <c r="L20" s="35" t="s">
        <v>138</v>
      </c>
      <c r="M20" s="35" t="s">
        <v>75</v>
      </c>
      <c r="N20" s="40">
        <v>368868</v>
      </c>
      <c r="O20" s="40">
        <v>984071</v>
      </c>
      <c r="P20" s="35">
        <v>2021</v>
      </c>
      <c r="Q20" s="35">
        <v>2031</v>
      </c>
      <c r="R20" s="40">
        <v>152328</v>
      </c>
      <c r="S20" s="21">
        <v>0.52963251635298669</v>
      </c>
      <c r="T20" s="40">
        <v>99050</v>
      </c>
      <c r="U20" s="39">
        <v>0.63028582287253665</v>
      </c>
      <c r="V20" s="39">
        <v>0.63028582287253665</v>
      </c>
      <c r="W20" s="38" t="s">
        <v>139</v>
      </c>
      <c r="X20" s="38" t="s">
        <v>81</v>
      </c>
      <c r="Y20" s="38" t="s">
        <v>61</v>
      </c>
      <c r="Z20" s="38" t="s">
        <v>140</v>
      </c>
      <c r="AA20" s="38" t="s">
        <v>104</v>
      </c>
      <c r="AB20" s="38" t="s">
        <v>141</v>
      </c>
      <c r="AC20" s="38" t="s">
        <v>142</v>
      </c>
      <c r="AD20" s="38" t="s">
        <v>143</v>
      </c>
      <c r="AE20" s="38" t="s">
        <v>144</v>
      </c>
      <c r="AF20" s="38" t="s">
        <v>145</v>
      </c>
    </row>
    <row r="21" spans="1:32" ht="100" customHeight="1" x14ac:dyDescent="0.25">
      <c r="A21" s="54" t="s">
        <v>31</v>
      </c>
      <c r="B21" s="36" t="s">
        <v>110</v>
      </c>
      <c r="C21" s="55">
        <v>11</v>
      </c>
      <c r="D21" s="54" t="s">
        <v>123</v>
      </c>
      <c r="E21" s="56" t="s">
        <v>124</v>
      </c>
      <c r="F21" s="54" t="s">
        <v>125</v>
      </c>
      <c r="G21" s="54" t="s">
        <v>126</v>
      </c>
      <c r="H21" s="54" t="s">
        <v>37</v>
      </c>
      <c r="I21" s="54" t="s">
        <v>994</v>
      </c>
      <c r="J21" s="54" t="s">
        <v>1059</v>
      </c>
      <c r="K21" s="54" t="s">
        <v>1269</v>
      </c>
      <c r="L21" s="54" t="s">
        <v>1060</v>
      </c>
      <c r="M21" s="35" t="s">
        <v>42</v>
      </c>
      <c r="N21" s="54">
        <v>100</v>
      </c>
      <c r="O21" s="54">
        <v>90</v>
      </c>
      <c r="P21" s="54">
        <v>2018</v>
      </c>
      <c r="Q21" s="54">
        <v>2031</v>
      </c>
      <c r="R21" s="57">
        <v>100</v>
      </c>
      <c r="S21" s="57">
        <v>100</v>
      </c>
      <c r="T21" s="54">
        <v>100</v>
      </c>
      <c r="U21" s="54">
        <v>100</v>
      </c>
      <c r="V21" s="16">
        <v>1</v>
      </c>
      <c r="W21" s="68" t="s">
        <v>1270</v>
      </c>
      <c r="X21" s="58" t="s">
        <v>81</v>
      </c>
      <c r="Y21" s="58" t="s">
        <v>61</v>
      </c>
      <c r="Z21" s="58" t="s">
        <v>1271</v>
      </c>
      <c r="AA21" s="58" t="s">
        <v>104</v>
      </c>
      <c r="AB21" s="58" t="s">
        <v>1272</v>
      </c>
      <c r="AC21" s="58" t="s">
        <v>1273</v>
      </c>
      <c r="AD21" s="58" t="s">
        <v>1274</v>
      </c>
      <c r="AE21" s="58" t="s">
        <v>1275</v>
      </c>
      <c r="AF21" s="58" t="s">
        <v>1276</v>
      </c>
    </row>
    <row r="22" spans="1:32" ht="100" customHeight="1" x14ac:dyDescent="0.25">
      <c r="A22" s="54" t="s">
        <v>31</v>
      </c>
      <c r="B22" s="36" t="s">
        <v>110</v>
      </c>
      <c r="C22" s="55">
        <v>11</v>
      </c>
      <c r="D22" s="54" t="s">
        <v>123</v>
      </c>
      <c r="E22" s="56" t="s">
        <v>124</v>
      </c>
      <c r="F22" s="54" t="s">
        <v>125</v>
      </c>
      <c r="G22" s="54" t="s">
        <v>126</v>
      </c>
      <c r="H22" s="54" t="s">
        <v>37</v>
      </c>
      <c r="I22" s="54" t="s">
        <v>994</v>
      </c>
      <c r="J22" s="54" t="s">
        <v>1056</v>
      </c>
      <c r="K22" s="54" t="s">
        <v>1057</v>
      </c>
      <c r="L22" s="54" t="s">
        <v>1058</v>
      </c>
      <c r="M22" s="54" t="s">
        <v>75</v>
      </c>
      <c r="N22" s="54">
        <v>64442</v>
      </c>
      <c r="O22" s="54">
        <v>73225</v>
      </c>
      <c r="P22" s="54">
        <v>2017</v>
      </c>
      <c r="Q22" s="54">
        <v>2031</v>
      </c>
      <c r="R22" s="57">
        <v>100</v>
      </c>
      <c r="S22" s="57">
        <v>100</v>
      </c>
      <c r="T22" s="54">
        <v>79.83</v>
      </c>
      <c r="U22" s="54">
        <v>79.83</v>
      </c>
      <c r="V22" s="67">
        <v>0.79830000000000001</v>
      </c>
      <c r="W22" s="58" t="s">
        <v>1277</v>
      </c>
      <c r="X22" s="58" t="s">
        <v>81</v>
      </c>
      <c r="Y22" s="58" t="s">
        <v>61</v>
      </c>
      <c r="Z22" s="58" t="s">
        <v>1278</v>
      </c>
      <c r="AA22" s="58" t="s">
        <v>104</v>
      </c>
      <c r="AB22" s="58" t="s">
        <v>1279</v>
      </c>
      <c r="AC22" s="58" t="s">
        <v>1280</v>
      </c>
      <c r="AD22" s="58" t="s">
        <v>1281</v>
      </c>
      <c r="AE22" s="58" t="s">
        <v>1282</v>
      </c>
      <c r="AF22" s="58" t="s">
        <v>1283</v>
      </c>
    </row>
    <row r="23" spans="1:32" ht="100" customHeight="1" x14ac:dyDescent="0.25">
      <c r="A23" s="35" t="s">
        <v>31</v>
      </c>
      <c r="B23" s="36" t="s">
        <v>110</v>
      </c>
      <c r="C23" s="36">
        <v>12</v>
      </c>
      <c r="D23" s="35" t="s">
        <v>146</v>
      </c>
      <c r="E23" s="37" t="s">
        <v>147</v>
      </c>
      <c r="F23" s="35" t="s">
        <v>148</v>
      </c>
      <c r="G23" s="35" t="s">
        <v>149</v>
      </c>
      <c r="H23" s="35" t="s">
        <v>47</v>
      </c>
      <c r="I23" s="35" t="s">
        <v>150</v>
      </c>
      <c r="J23" s="35" t="s">
        <v>151</v>
      </c>
      <c r="K23" s="35" t="s">
        <v>152</v>
      </c>
      <c r="L23" s="35" t="s">
        <v>153</v>
      </c>
      <c r="M23" s="35" t="s">
        <v>75</v>
      </c>
      <c r="N23" s="35" t="s">
        <v>116</v>
      </c>
      <c r="O23" s="35">
        <v>1</v>
      </c>
      <c r="P23" s="35">
        <v>2024</v>
      </c>
      <c r="Q23" s="35">
        <v>2025</v>
      </c>
      <c r="R23" s="35">
        <v>0</v>
      </c>
      <c r="S23" s="37">
        <v>0</v>
      </c>
      <c r="T23" s="35">
        <v>0</v>
      </c>
      <c r="U23" s="37">
        <v>0</v>
      </c>
      <c r="V23" s="37">
        <v>0</v>
      </c>
      <c r="W23" s="38" t="s">
        <v>154</v>
      </c>
      <c r="X23" s="38" t="s">
        <v>81</v>
      </c>
      <c r="Y23" s="38" t="s">
        <v>61</v>
      </c>
      <c r="Z23" s="38" t="s">
        <v>155</v>
      </c>
      <c r="AA23" s="38" t="s">
        <v>104</v>
      </c>
      <c r="AB23" s="38" t="s">
        <v>156</v>
      </c>
      <c r="AC23" s="38" t="s">
        <v>157</v>
      </c>
      <c r="AD23" s="38" t="s">
        <v>158</v>
      </c>
      <c r="AE23" s="38" t="s">
        <v>159</v>
      </c>
      <c r="AF23" s="41" t="s">
        <v>160</v>
      </c>
    </row>
    <row r="24" spans="1:32" ht="100" customHeight="1" x14ac:dyDescent="0.25">
      <c r="A24" s="35" t="s">
        <v>31</v>
      </c>
      <c r="B24" s="36" t="s">
        <v>110</v>
      </c>
      <c r="C24" s="36">
        <v>13</v>
      </c>
      <c r="D24" s="35" t="s">
        <v>161</v>
      </c>
      <c r="E24" s="37" t="s">
        <v>162</v>
      </c>
      <c r="F24" s="35" t="s">
        <v>148</v>
      </c>
      <c r="G24" s="35" t="s">
        <v>149</v>
      </c>
      <c r="H24" s="35" t="s">
        <v>37</v>
      </c>
      <c r="I24" s="35" t="s">
        <v>127</v>
      </c>
      <c r="J24" s="35" t="s">
        <v>163</v>
      </c>
      <c r="K24" s="35" t="s">
        <v>164</v>
      </c>
      <c r="L24" s="35" t="s">
        <v>165</v>
      </c>
      <c r="M24" s="35" t="s">
        <v>75</v>
      </c>
      <c r="N24" s="35">
        <v>88</v>
      </c>
      <c r="O24" s="35">
        <v>172</v>
      </c>
      <c r="P24" s="35">
        <v>2021</v>
      </c>
      <c r="Q24" s="35">
        <v>2031</v>
      </c>
      <c r="R24" s="35">
        <v>144</v>
      </c>
      <c r="S24" s="39">
        <f>R24/O24</f>
        <v>0.83720930232558144</v>
      </c>
      <c r="T24" s="35">
        <v>158</v>
      </c>
      <c r="U24" s="21">
        <f>T24/O24</f>
        <v>0.91860465116279066</v>
      </c>
      <c r="V24" s="21">
        <v>0.91860465116279066</v>
      </c>
      <c r="W24" s="38" t="s">
        <v>166</v>
      </c>
      <c r="X24" s="38" t="s">
        <v>102</v>
      </c>
      <c r="Y24" s="38" t="s">
        <v>61</v>
      </c>
      <c r="Z24" s="38" t="s">
        <v>167</v>
      </c>
      <c r="AA24" s="38" t="s">
        <v>104</v>
      </c>
      <c r="AB24" s="38" t="s">
        <v>168</v>
      </c>
      <c r="AC24" s="38" t="s">
        <v>169</v>
      </c>
      <c r="AD24" s="38" t="s">
        <v>170</v>
      </c>
      <c r="AE24" s="38" t="s">
        <v>171</v>
      </c>
      <c r="AF24" s="41" t="s">
        <v>172</v>
      </c>
    </row>
    <row r="25" spans="1:32" ht="100" customHeight="1" x14ac:dyDescent="0.25">
      <c r="A25" s="35" t="s">
        <v>31</v>
      </c>
      <c r="B25" s="36" t="s">
        <v>110</v>
      </c>
      <c r="C25" s="36">
        <v>13</v>
      </c>
      <c r="D25" s="35" t="s">
        <v>161</v>
      </c>
      <c r="E25" s="37" t="s">
        <v>162</v>
      </c>
      <c r="F25" s="35" t="s">
        <v>148</v>
      </c>
      <c r="G25" s="35" t="s">
        <v>149</v>
      </c>
      <c r="H25" s="35" t="s">
        <v>47</v>
      </c>
      <c r="I25" s="35" t="s">
        <v>173</v>
      </c>
      <c r="J25" s="35" t="s">
        <v>174</v>
      </c>
      <c r="K25" s="35" t="s">
        <v>175</v>
      </c>
      <c r="L25" s="35" t="s">
        <v>176</v>
      </c>
      <c r="M25" s="35" t="s">
        <v>42</v>
      </c>
      <c r="N25" s="35" t="s">
        <v>116</v>
      </c>
      <c r="O25" s="37">
        <v>1</v>
      </c>
      <c r="P25" s="35">
        <v>2024</v>
      </c>
      <c r="Q25" s="35">
        <v>2025</v>
      </c>
      <c r="R25" s="16">
        <v>1</v>
      </c>
      <c r="S25" s="16">
        <v>1</v>
      </c>
      <c r="T25" s="37">
        <v>1</v>
      </c>
      <c r="U25" s="16">
        <v>1</v>
      </c>
      <c r="V25" s="37">
        <v>1</v>
      </c>
      <c r="W25" s="38" t="s">
        <v>177</v>
      </c>
      <c r="X25" s="38" t="s">
        <v>102</v>
      </c>
      <c r="Y25" s="38" t="s">
        <v>61</v>
      </c>
      <c r="Z25" s="38" t="s">
        <v>178</v>
      </c>
      <c r="AA25" s="38" t="s">
        <v>104</v>
      </c>
      <c r="AB25" s="38" t="s">
        <v>179</v>
      </c>
      <c r="AC25" s="38" t="s">
        <v>169</v>
      </c>
      <c r="AD25" s="38" t="s">
        <v>170</v>
      </c>
      <c r="AE25" s="38" t="s">
        <v>180</v>
      </c>
      <c r="AF25" s="41" t="s">
        <v>181</v>
      </c>
    </row>
    <row r="26" spans="1:32" ht="100" customHeight="1" x14ac:dyDescent="0.25">
      <c r="A26" s="35" t="s">
        <v>31</v>
      </c>
      <c r="B26" s="36" t="s">
        <v>110</v>
      </c>
      <c r="C26" s="36">
        <v>14</v>
      </c>
      <c r="D26" s="35" t="s">
        <v>182</v>
      </c>
      <c r="E26" s="37" t="s">
        <v>183</v>
      </c>
      <c r="F26" s="35" t="s">
        <v>184</v>
      </c>
      <c r="G26" s="35" t="s">
        <v>185</v>
      </c>
      <c r="H26" s="35" t="s">
        <v>47</v>
      </c>
      <c r="I26" s="35" t="s">
        <v>186</v>
      </c>
      <c r="J26" s="35" t="s">
        <v>187</v>
      </c>
      <c r="K26" s="35" t="s">
        <v>188</v>
      </c>
      <c r="L26" s="35" t="s">
        <v>189</v>
      </c>
      <c r="M26" s="35" t="s">
        <v>75</v>
      </c>
      <c r="N26" s="35" t="s">
        <v>116</v>
      </c>
      <c r="O26" s="35">
        <v>1</v>
      </c>
      <c r="P26" s="35">
        <v>2023</v>
      </c>
      <c r="Q26" s="35">
        <v>2026</v>
      </c>
      <c r="R26" s="35">
        <v>0</v>
      </c>
      <c r="S26" s="37">
        <v>0</v>
      </c>
      <c r="T26" s="35">
        <v>0</v>
      </c>
      <c r="U26" s="37">
        <v>0</v>
      </c>
      <c r="V26" s="37">
        <v>0</v>
      </c>
      <c r="W26" s="38" t="s">
        <v>179</v>
      </c>
      <c r="X26" s="38" t="s">
        <v>179</v>
      </c>
      <c r="Y26" s="38" t="s">
        <v>179</v>
      </c>
      <c r="Z26" s="38" t="s">
        <v>179</v>
      </c>
      <c r="AA26" s="38" t="s">
        <v>179</v>
      </c>
      <c r="AB26" s="38" t="s">
        <v>179</v>
      </c>
      <c r="AC26" s="38" t="s">
        <v>179</v>
      </c>
      <c r="AD26" s="38" t="s">
        <v>179</v>
      </c>
      <c r="AE26" s="38" t="s">
        <v>179</v>
      </c>
      <c r="AF26" s="38" t="s">
        <v>179</v>
      </c>
    </row>
    <row r="27" spans="1:32" ht="100" customHeight="1" x14ac:dyDescent="0.25">
      <c r="A27" s="35" t="s">
        <v>31</v>
      </c>
      <c r="B27" s="36" t="s">
        <v>110</v>
      </c>
      <c r="C27" s="36">
        <v>14</v>
      </c>
      <c r="D27" s="35" t="s">
        <v>182</v>
      </c>
      <c r="E27" s="37" t="s">
        <v>183</v>
      </c>
      <c r="F27" s="35" t="s">
        <v>190</v>
      </c>
      <c r="G27" s="35" t="s">
        <v>191</v>
      </c>
      <c r="H27" s="35" t="s">
        <v>47</v>
      </c>
      <c r="I27" s="35" t="s">
        <v>192</v>
      </c>
      <c r="J27" s="35" t="s">
        <v>193</v>
      </c>
      <c r="K27" s="35" t="s">
        <v>194</v>
      </c>
      <c r="L27" s="35" t="s">
        <v>195</v>
      </c>
      <c r="M27" s="35" t="s">
        <v>75</v>
      </c>
      <c r="N27" s="44">
        <v>0</v>
      </c>
      <c r="O27" s="35">
        <v>2</v>
      </c>
      <c r="P27" s="35">
        <v>2024</v>
      </c>
      <c r="Q27" s="35">
        <v>2026</v>
      </c>
      <c r="R27" s="35">
        <v>1</v>
      </c>
      <c r="S27" s="16">
        <f>R27/O27</f>
        <v>0.5</v>
      </c>
      <c r="T27" s="35">
        <v>0.38</v>
      </c>
      <c r="U27" s="16">
        <f>T27/O27</f>
        <v>0.19</v>
      </c>
      <c r="V27" s="37">
        <v>0.69</v>
      </c>
      <c r="W27" s="38" t="s">
        <v>196</v>
      </c>
      <c r="X27" s="38" t="s">
        <v>197</v>
      </c>
      <c r="Y27" s="38" t="s">
        <v>198</v>
      </c>
      <c r="Z27" s="38" t="s">
        <v>199</v>
      </c>
      <c r="AA27" s="38" t="s">
        <v>104</v>
      </c>
      <c r="AB27" s="38" t="s">
        <v>200</v>
      </c>
      <c r="AC27" s="38" t="s">
        <v>201</v>
      </c>
      <c r="AD27" s="38" t="s">
        <v>202</v>
      </c>
      <c r="AE27" s="38" t="s">
        <v>203</v>
      </c>
      <c r="AF27" s="38" t="s">
        <v>204</v>
      </c>
    </row>
    <row r="28" spans="1:32" ht="100" customHeight="1" x14ac:dyDescent="0.25">
      <c r="A28" s="54" t="s">
        <v>31</v>
      </c>
      <c r="B28" s="36" t="s">
        <v>205</v>
      </c>
      <c r="C28" s="55">
        <v>15</v>
      </c>
      <c r="D28" s="54" t="s">
        <v>1033</v>
      </c>
      <c r="E28" s="56" t="s">
        <v>1284</v>
      </c>
      <c r="F28" s="54" t="s">
        <v>184</v>
      </c>
      <c r="G28" s="54" t="s">
        <v>185</v>
      </c>
      <c r="H28" s="54" t="s">
        <v>37</v>
      </c>
      <c r="I28" s="54" t="s">
        <v>994</v>
      </c>
      <c r="J28" s="54" t="s">
        <v>1034</v>
      </c>
      <c r="K28" s="54" t="s">
        <v>1035</v>
      </c>
      <c r="L28" s="54" t="s">
        <v>1036</v>
      </c>
      <c r="M28" s="54" t="s">
        <v>75</v>
      </c>
      <c r="N28" s="54">
        <v>0</v>
      </c>
      <c r="O28" s="54">
        <v>1</v>
      </c>
      <c r="P28" s="54">
        <v>2020</v>
      </c>
      <c r="Q28" s="54">
        <v>2031</v>
      </c>
      <c r="R28" s="57">
        <v>1</v>
      </c>
      <c r="S28" s="57">
        <v>100</v>
      </c>
      <c r="T28" s="54">
        <v>1</v>
      </c>
      <c r="U28" s="54">
        <v>100</v>
      </c>
      <c r="V28" s="56">
        <v>1</v>
      </c>
      <c r="W28" s="58" t="s">
        <v>1285</v>
      </c>
      <c r="X28" s="58" t="s">
        <v>44</v>
      </c>
      <c r="Y28" s="58" t="s">
        <v>61</v>
      </c>
      <c r="Z28" s="58" t="s">
        <v>1286</v>
      </c>
      <c r="AA28" s="58" t="s">
        <v>47</v>
      </c>
      <c r="AB28" s="58" t="s">
        <v>1287</v>
      </c>
      <c r="AC28" s="58" t="s">
        <v>1288</v>
      </c>
      <c r="AD28" s="58" t="s">
        <v>516</v>
      </c>
      <c r="AE28" s="58" t="s">
        <v>516</v>
      </c>
      <c r="AF28" s="58" t="s">
        <v>179</v>
      </c>
    </row>
    <row r="29" spans="1:32" ht="100" customHeight="1" x14ac:dyDescent="0.25">
      <c r="A29" s="35" t="s">
        <v>31</v>
      </c>
      <c r="B29" s="36" t="s">
        <v>205</v>
      </c>
      <c r="C29" s="36">
        <v>16</v>
      </c>
      <c r="D29" s="35" t="s">
        <v>206</v>
      </c>
      <c r="E29" s="37" t="s">
        <v>207</v>
      </c>
      <c r="F29" s="35" t="s">
        <v>184</v>
      </c>
      <c r="G29" s="35" t="s">
        <v>185</v>
      </c>
      <c r="H29" s="35" t="s">
        <v>47</v>
      </c>
      <c r="I29" s="35" t="s">
        <v>55</v>
      </c>
      <c r="J29" s="35" t="s">
        <v>208</v>
      </c>
      <c r="K29" s="35" t="s">
        <v>209</v>
      </c>
      <c r="L29" s="35" t="s">
        <v>210</v>
      </c>
      <c r="M29" s="35" t="s">
        <v>75</v>
      </c>
      <c r="N29" s="35" t="s">
        <v>116</v>
      </c>
      <c r="O29" s="35">
        <v>1</v>
      </c>
      <c r="P29" s="35">
        <v>2024</v>
      </c>
      <c r="Q29" s="35">
        <v>2026</v>
      </c>
      <c r="R29" s="35">
        <v>0</v>
      </c>
      <c r="S29" s="37">
        <v>0</v>
      </c>
      <c r="T29" s="35">
        <v>1</v>
      </c>
      <c r="U29" s="37">
        <v>1</v>
      </c>
      <c r="V29" s="37">
        <v>1</v>
      </c>
      <c r="W29" s="45" t="s">
        <v>211</v>
      </c>
      <c r="X29" s="38" t="s">
        <v>44</v>
      </c>
      <c r="Y29" s="38" t="s">
        <v>61</v>
      </c>
      <c r="Z29" s="38" t="s">
        <v>212</v>
      </c>
      <c r="AA29" s="38" t="s">
        <v>47</v>
      </c>
      <c r="AB29" s="38" t="s">
        <v>48</v>
      </c>
      <c r="AC29" s="38" t="s">
        <v>213</v>
      </c>
      <c r="AD29" s="38" t="s">
        <v>214</v>
      </c>
      <c r="AE29" s="38" t="s">
        <v>215</v>
      </c>
      <c r="AF29" s="38" t="s">
        <v>216</v>
      </c>
    </row>
    <row r="30" spans="1:32" ht="100" customHeight="1" x14ac:dyDescent="0.25">
      <c r="A30" s="54" t="s">
        <v>31</v>
      </c>
      <c r="B30" s="36" t="s">
        <v>205</v>
      </c>
      <c r="C30" s="55">
        <v>17</v>
      </c>
      <c r="D30" s="54" t="s">
        <v>1024</v>
      </c>
      <c r="E30" s="56" t="s">
        <v>1289</v>
      </c>
      <c r="F30" s="54" t="s">
        <v>1025</v>
      </c>
      <c r="G30" s="54" t="s">
        <v>1026</v>
      </c>
      <c r="H30" s="54" t="s">
        <v>37</v>
      </c>
      <c r="I30" s="54" t="s">
        <v>994</v>
      </c>
      <c r="J30" s="54" t="s">
        <v>1029</v>
      </c>
      <c r="K30" s="54" t="s">
        <v>1290</v>
      </c>
      <c r="L30" s="54" t="s">
        <v>1028</v>
      </c>
      <c r="M30" s="54" t="s">
        <v>75</v>
      </c>
      <c r="N30" s="54">
        <v>40</v>
      </c>
      <c r="O30" s="54">
        <v>50</v>
      </c>
      <c r="P30" s="54">
        <v>2020</v>
      </c>
      <c r="Q30" s="54">
        <v>2026</v>
      </c>
      <c r="R30" s="57">
        <v>10</v>
      </c>
      <c r="S30" s="57">
        <v>100</v>
      </c>
      <c r="T30" s="54">
        <v>0</v>
      </c>
      <c r="U30" s="54">
        <v>0</v>
      </c>
      <c r="V30" s="16">
        <v>1</v>
      </c>
      <c r="W30" s="58" t="s">
        <v>1291</v>
      </c>
      <c r="X30" s="58" t="s">
        <v>412</v>
      </c>
      <c r="Y30" s="58" t="s">
        <v>283</v>
      </c>
      <c r="Z30" s="58" t="s">
        <v>1292</v>
      </c>
      <c r="AA30" s="58" t="s">
        <v>47</v>
      </c>
      <c r="AB30" s="58" t="s">
        <v>48</v>
      </c>
      <c r="AC30" s="58" t="s">
        <v>231</v>
      </c>
      <c r="AD30" s="58" t="s">
        <v>231</v>
      </c>
      <c r="AE30" s="58" t="s">
        <v>231</v>
      </c>
      <c r="AF30" s="58" t="s">
        <v>1293</v>
      </c>
    </row>
    <row r="31" spans="1:32" ht="100" customHeight="1" x14ac:dyDescent="0.25">
      <c r="A31" s="54" t="s">
        <v>31</v>
      </c>
      <c r="B31" s="36" t="s">
        <v>205</v>
      </c>
      <c r="C31" s="55">
        <v>17</v>
      </c>
      <c r="D31" s="54" t="s">
        <v>1024</v>
      </c>
      <c r="E31" s="56" t="s">
        <v>1289</v>
      </c>
      <c r="F31" s="54" t="s">
        <v>1025</v>
      </c>
      <c r="G31" s="54" t="s">
        <v>1026</v>
      </c>
      <c r="H31" s="54" t="s">
        <v>37</v>
      </c>
      <c r="I31" s="54" t="s">
        <v>994</v>
      </c>
      <c r="J31" s="54" t="s">
        <v>1027</v>
      </c>
      <c r="K31" s="54" t="s">
        <v>1290</v>
      </c>
      <c r="L31" s="54" t="s">
        <v>1028</v>
      </c>
      <c r="M31" s="54" t="s">
        <v>75</v>
      </c>
      <c r="N31" s="54">
        <v>25</v>
      </c>
      <c r="O31" s="54">
        <v>75</v>
      </c>
      <c r="P31" s="54">
        <v>2020</v>
      </c>
      <c r="Q31" s="54">
        <v>2026</v>
      </c>
      <c r="R31" s="57">
        <v>20</v>
      </c>
      <c r="S31" s="57">
        <v>50</v>
      </c>
      <c r="T31" s="54">
        <v>30</v>
      </c>
      <c r="U31" s="54">
        <v>100</v>
      </c>
      <c r="V31" s="16">
        <v>1</v>
      </c>
      <c r="W31" s="58" t="s">
        <v>1294</v>
      </c>
      <c r="X31" s="58" t="s">
        <v>412</v>
      </c>
      <c r="Y31" s="58" t="s">
        <v>283</v>
      </c>
      <c r="Z31" s="58" t="s">
        <v>1295</v>
      </c>
      <c r="AA31" s="58" t="s">
        <v>47</v>
      </c>
      <c r="AB31" s="58" t="s">
        <v>48</v>
      </c>
      <c r="AC31" s="58" t="s">
        <v>231</v>
      </c>
      <c r="AD31" s="58" t="s">
        <v>231</v>
      </c>
      <c r="AE31" s="58" t="s">
        <v>231</v>
      </c>
      <c r="AF31" s="58" t="s">
        <v>1296</v>
      </c>
    </row>
    <row r="32" spans="1:32" ht="100" customHeight="1" x14ac:dyDescent="0.25">
      <c r="A32" s="54" t="s">
        <v>31</v>
      </c>
      <c r="B32" s="36" t="s">
        <v>205</v>
      </c>
      <c r="C32" s="55">
        <v>17</v>
      </c>
      <c r="D32" s="54" t="s">
        <v>1024</v>
      </c>
      <c r="E32" s="56" t="s">
        <v>1289</v>
      </c>
      <c r="F32" s="54" t="s">
        <v>184</v>
      </c>
      <c r="G32" s="54" t="s">
        <v>185</v>
      </c>
      <c r="H32" s="54" t="s">
        <v>37</v>
      </c>
      <c r="I32" s="54" t="s">
        <v>994</v>
      </c>
      <c r="J32" s="54" t="s">
        <v>1044</v>
      </c>
      <c r="K32" s="54" t="s">
        <v>1045</v>
      </c>
      <c r="L32" s="54" t="s">
        <v>1046</v>
      </c>
      <c r="M32" s="54" t="s">
        <v>75</v>
      </c>
      <c r="N32" s="54">
        <v>0</v>
      </c>
      <c r="O32" s="54">
        <v>10</v>
      </c>
      <c r="P32" s="54">
        <v>2018</v>
      </c>
      <c r="Q32" s="54">
        <v>2026</v>
      </c>
      <c r="R32" s="57">
        <v>0</v>
      </c>
      <c r="S32" s="57">
        <v>0</v>
      </c>
      <c r="T32" s="54">
        <v>0</v>
      </c>
      <c r="U32" s="54">
        <v>0</v>
      </c>
      <c r="V32" s="69">
        <v>0.125</v>
      </c>
      <c r="W32" s="68" t="s">
        <v>1297</v>
      </c>
      <c r="X32" s="58" t="s">
        <v>179</v>
      </c>
      <c r="Y32" s="58" t="s">
        <v>179</v>
      </c>
      <c r="Z32" s="58" t="s">
        <v>1298</v>
      </c>
      <c r="AA32" s="58" t="s">
        <v>104</v>
      </c>
      <c r="AB32" s="68" t="s">
        <v>1299</v>
      </c>
      <c r="AC32" s="58" t="s">
        <v>179</v>
      </c>
      <c r="AD32" s="58" t="s">
        <v>179</v>
      </c>
      <c r="AE32" s="58" t="s">
        <v>179</v>
      </c>
      <c r="AF32" s="58" t="s">
        <v>179</v>
      </c>
    </row>
    <row r="33" spans="1:32" ht="100" customHeight="1" x14ac:dyDescent="0.25">
      <c r="A33" s="54" t="s">
        <v>31</v>
      </c>
      <c r="B33" s="36" t="s">
        <v>205</v>
      </c>
      <c r="C33" s="55">
        <v>18</v>
      </c>
      <c r="D33" s="54" t="s">
        <v>1041</v>
      </c>
      <c r="E33" s="56" t="s">
        <v>1300</v>
      </c>
      <c r="F33" s="54" t="s">
        <v>184</v>
      </c>
      <c r="G33" s="54" t="s">
        <v>185</v>
      </c>
      <c r="H33" s="54" t="s">
        <v>37</v>
      </c>
      <c r="I33" s="54" t="s">
        <v>994</v>
      </c>
      <c r="J33" s="54" t="s">
        <v>1042</v>
      </c>
      <c r="K33" s="54" t="s">
        <v>1301</v>
      </c>
      <c r="L33" s="54" t="s">
        <v>1043</v>
      </c>
      <c r="M33" s="54" t="s">
        <v>75</v>
      </c>
      <c r="N33" s="54">
        <v>0</v>
      </c>
      <c r="O33" s="54">
        <v>1</v>
      </c>
      <c r="P33" s="54">
        <v>2017</v>
      </c>
      <c r="Q33" s="54">
        <v>2026</v>
      </c>
      <c r="R33" s="57">
        <v>1</v>
      </c>
      <c r="S33" s="57">
        <v>100</v>
      </c>
      <c r="T33" s="54">
        <v>0</v>
      </c>
      <c r="U33" s="54">
        <v>0</v>
      </c>
      <c r="V33" s="56">
        <v>1</v>
      </c>
      <c r="W33" s="68" t="s">
        <v>1302</v>
      </c>
      <c r="X33" s="58" t="s">
        <v>412</v>
      </c>
      <c r="Y33" s="58" t="s">
        <v>61</v>
      </c>
      <c r="Z33" s="58" t="s">
        <v>1303</v>
      </c>
      <c r="AA33" s="58" t="s">
        <v>1304</v>
      </c>
      <c r="AB33" s="58" t="s">
        <v>66</v>
      </c>
      <c r="AC33" s="58" t="s">
        <v>1305</v>
      </c>
      <c r="AD33" s="58" t="s">
        <v>1306</v>
      </c>
      <c r="AE33" s="58" t="s">
        <v>1307</v>
      </c>
      <c r="AF33" s="58" t="s">
        <v>1308</v>
      </c>
    </row>
    <row r="34" spans="1:32" ht="100" customHeight="1" x14ac:dyDescent="0.25">
      <c r="A34" s="35" t="s">
        <v>31</v>
      </c>
      <c r="B34" s="36" t="s">
        <v>205</v>
      </c>
      <c r="C34" s="36">
        <v>20</v>
      </c>
      <c r="D34" s="35" t="s">
        <v>217</v>
      </c>
      <c r="E34" s="37" t="s">
        <v>218</v>
      </c>
      <c r="F34" s="35" t="s">
        <v>219</v>
      </c>
      <c r="G34" s="35" t="s">
        <v>220</v>
      </c>
      <c r="H34" s="35" t="s">
        <v>47</v>
      </c>
      <c r="I34" s="35" t="s">
        <v>55</v>
      </c>
      <c r="J34" s="35" t="s">
        <v>221</v>
      </c>
      <c r="K34" s="35" t="s">
        <v>222</v>
      </c>
      <c r="L34" s="35" t="s">
        <v>223</v>
      </c>
      <c r="M34" s="35" t="s">
        <v>75</v>
      </c>
      <c r="N34" s="35" t="s">
        <v>116</v>
      </c>
      <c r="O34" s="35">
        <v>1</v>
      </c>
      <c r="P34" s="35">
        <v>2024</v>
      </c>
      <c r="Q34" s="35">
        <v>2024</v>
      </c>
      <c r="R34" s="35">
        <v>0</v>
      </c>
      <c r="S34" s="37">
        <v>0</v>
      </c>
      <c r="T34" s="35">
        <v>1</v>
      </c>
      <c r="U34" s="37">
        <v>1</v>
      </c>
      <c r="V34" s="37">
        <v>1</v>
      </c>
      <c r="W34" s="38" t="s">
        <v>224</v>
      </c>
      <c r="X34" s="38" t="s">
        <v>225</v>
      </c>
      <c r="Y34" s="38" t="s">
        <v>61</v>
      </c>
      <c r="Z34" s="38" t="s">
        <v>226</v>
      </c>
      <c r="AA34" s="38" t="s">
        <v>104</v>
      </c>
      <c r="AB34" s="38" t="s">
        <v>227</v>
      </c>
      <c r="AC34" s="38" t="s">
        <v>228</v>
      </c>
      <c r="AD34" s="38" t="s">
        <v>229</v>
      </c>
      <c r="AE34" s="38" t="s">
        <v>230</v>
      </c>
      <c r="AF34" s="38" t="s">
        <v>231</v>
      </c>
    </row>
    <row r="35" spans="1:32" ht="100" customHeight="1" x14ac:dyDescent="0.25">
      <c r="A35" s="54" t="s">
        <v>31</v>
      </c>
      <c r="B35" s="36" t="s">
        <v>205</v>
      </c>
      <c r="C35" s="55">
        <v>21</v>
      </c>
      <c r="D35" s="54" t="s">
        <v>1030</v>
      </c>
      <c r="E35" s="56" t="s">
        <v>1309</v>
      </c>
      <c r="F35" s="54" t="s">
        <v>184</v>
      </c>
      <c r="G35" s="54" t="s">
        <v>185</v>
      </c>
      <c r="H35" s="54" t="s">
        <v>37</v>
      </c>
      <c r="I35" s="54" t="s">
        <v>994</v>
      </c>
      <c r="J35" s="54" t="s">
        <v>1031</v>
      </c>
      <c r="K35" s="54" t="s">
        <v>1310</v>
      </c>
      <c r="L35" s="54" t="s">
        <v>1032</v>
      </c>
      <c r="M35" s="54" t="s">
        <v>75</v>
      </c>
      <c r="N35" s="54">
        <v>0</v>
      </c>
      <c r="O35" s="54" t="s">
        <v>1543</v>
      </c>
      <c r="P35" s="54">
        <v>2017</v>
      </c>
      <c r="Q35" s="54">
        <v>2031</v>
      </c>
      <c r="R35" s="57">
        <v>0</v>
      </c>
      <c r="S35" s="57">
        <v>0</v>
      </c>
      <c r="T35" s="54">
        <v>0</v>
      </c>
      <c r="U35" s="54">
        <v>0</v>
      </c>
      <c r="V35" s="16">
        <v>0</v>
      </c>
      <c r="W35" s="58" t="s">
        <v>179</v>
      </c>
      <c r="X35" s="58" t="s">
        <v>179</v>
      </c>
      <c r="Y35" s="58" t="s">
        <v>179</v>
      </c>
      <c r="Z35" s="58" t="s">
        <v>179</v>
      </c>
      <c r="AA35" s="58" t="s">
        <v>179</v>
      </c>
      <c r="AB35" s="58" t="s">
        <v>179</v>
      </c>
      <c r="AC35" s="58" t="s">
        <v>179</v>
      </c>
      <c r="AD35" s="58" t="s">
        <v>179</v>
      </c>
      <c r="AE35" s="58" t="s">
        <v>179</v>
      </c>
      <c r="AF35" s="58" t="s">
        <v>179</v>
      </c>
    </row>
    <row r="36" spans="1:32" ht="100" customHeight="1" x14ac:dyDescent="0.25">
      <c r="A36" s="35" t="s">
        <v>31</v>
      </c>
      <c r="B36" s="36" t="s">
        <v>205</v>
      </c>
      <c r="C36" s="36">
        <v>22</v>
      </c>
      <c r="D36" s="35" t="s">
        <v>232</v>
      </c>
      <c r="E36" s="37" t="s">
        <v>233</v>
      </c>
      <c r="F36" s="35" t="s">
        <v>184</v>
      </c>
      <c r="G36" s="35" t="s">
        <v>185</v>
      </c>
      <c r="H36" s="35" t="s">
        <v>37</v>
      </c>
      <c r="I36" s="35" t="s">
        <v>234</v>
      </c>
      <c r="J36" s="35" t="s">
        <v>235</v>
      </c>
      <c r="K36" s="35" t="s">
        <v>236</v>
      </c>
      <c r="L36" s="35" t="s">
        <v>237</v>
      </c>
      <c r="M36" s="35" t="s">
        <v>42</v>
      </c>
      <c r="N36" s="35">
        <v>0</v>
      </c>
      <c r="O36" s="37">
        <v>1</v>
      </c>
      <c r="P36" s="35">
        <v>2022</v>
      </c>
      <c r="Q36" s="35">
        <v>2026</v>
      </c>
      <c r="R36" s="37">
        <v>1</v>
      </c>
      <c r="S36" s="37">
        <v>1</v>
      </c>
      <c r="T36" s="37">
        <v>1</v>
      </c>
      <c r="U36" s="37">
        <v>1</v>
      </c>
      <c r="V36" s="37">
        <v>1</v>
      </c>
      <c r="W36" s="38" t="s">
        <v>238</v>
      </c>
      <c r="X36" s="38" t="s">
        <v>102</v>
      </c>
      <c r="Y36" s="38" t="s">
        <v>45</v>
      </c>
      <c r="Z36" s="38" t="s">
        <v>239</v>
      </c>
      <c r="AA36" s="38" t="s">
        <v>179</v>
      </c>
      <c r="AB36" s="38" t="s">
        <v>179</v>
      </c>
      <c r="AC36" s="38" t="s">
        <v>179</v>
      </c>
      <c r="AD36" s="38" t="s">
        <v>179</v>
      </c>
      <c r="AE36" s="38" t="s">
        <v>179</v>
      </c>
      <c r="AF36" s="38" t="s">
        <v>179</v>
      </c>
    </row>
    <row r="37" spans="1:32" ht="100" customHeight="1" x14ac:dyDescent="0.25">
      <c r="A37" s="54" t="s">
        <v>31</v>
      </c>
      <c r="B37" s="36" t="s">
        <v>205</v>
      </c>
      <c r="C37" s="55">
        <v>23</v>
      </c>
      <c r="D37" s="54" t="s">
        <v>1037</v>
      </c>
      <c r="E37" s="56" t="s">
        <v>1311</v>
      </c>
      <c r="F37" s="54" t="s">
        <v>184</v>
      </c>
      <c r="G37" s="54" t="s">
        <v>185</v>
      </c>
      <c r="H37" s="54" t="s">
        <v>37</v>
      </c>
      <c r="I37" s="54" t="s">
        <v>994</v>
      </c>
      <c r="J37" s="54" t="s">
        <v>1038</v>
      </c>
      <c r="K37" s="54" t="s">
        <v>1039</v>
      </c>
      <c r="L37" s="54" t="s">
        <v>1040</v>
      </c>
      <c r="M37" s="35" t="s">
        <v>42</v>
      </c>
      <c r="N37" s="54">
        <v>0</v>
      </c>
      <c r="O37" s="54">
        <v>100</v>
      </c>
      <c r="P37" s="54">
        <v>2017</v>
      </c>
      <c r="Q37" s="54">
        <v>2031</v>
      </c>
      <c r="R37" s="57">
        <v>0</v>
      </c>
      <c r="S37" s="57">
        <v>0</v>
      </c>
      <c r="T37" s="54">
        <v>0</v>
      </c>
      <c r="U37" s="54">
        <v>0</v>
      </c>
      <c r="V37" s="16">
        <v>0</v>
      </c>
      <c r="W37" s="58" t="s">
        <v>179</v>
      </c>
      <c r="X37" s="58" t="s">
        <v>179</v>
      </c>
      <c r="Y37" s="58" t="s">
        <v>179</v>
      </c>
      <c r="Z37" s="58" t="s">
        <v>179</v>
      </c>
      <c r="AA37" s="58" t="s">
        <v>179</v>
      </c>
      <c r="AB37" s="58" t="s">
        <v>179</v>
      </c>
      <c r="AC37" s="58" t="s">
        <v>179</v>
      </c>
      <c r="AD37" s="58" t="s">
        <v>179</v>
      </c>
      <c r="AE37" s="58" t="s">
        <v>179</v>
      </c>
      <c r="AF37" s="58" t="s">
        <v>179</v>
      </c>
    </row>
    <row r="38" spans="1:32" ht="100" customHeight="1" x14ac:dyDescent="0.25">
      <c r="A38" s="54" t="s">
        <v>31</v>
      </c>
      <c r="B38" s="36" t="s">
        <v>205</v>
      </c>
      <c r="C38" s="55">
        <v>23</v>
      </c>
      <c r="D38" s="54" t="s">
        <v>1037</v>
      </c>
      <c r="E38" s="56" t="s">
        <v>1311</v>
      </c>
      <c r="F38" s="54" t="s">
        <v>1047</v>
      </c>
      <c r="G38" s="54" t="s">
        <v>185</v>
      </c>
      <c r="H38" s="54" t="s">
        <v>37</v>
      </c>
      <c r="I38" s="54" t="s">
        <v>994</v>
      </c>
      <c r="J38" s="54" t="s">
        <v>1048</v>
      </c>
      <c r="K38" s="54" t="s">
        <v>1049</v>
      </c>
      <c r="L38" s="54" t="s">
        <v>1050</v>
      </c>
      <c r="M38" s="35" t="s">
        <v>42</v>
      </c>
      <c r="N38" s="54">
        <v>0</v>
      </c>
      <c r="O38" s="54">
        <v>100</v>
      </c>
      <c r="P38" s="54">
        <v>2017</v>
      </c>
      <c r="Q38" s="54">
        <v>2026</v>
      </c>
      <c r="R38" s="57">
        <v>100</v>
      </c>
      <c r="S38" s="57">
        <v>100</v>
      </c>
      <c r="T38" s="54">
        <v>100</v>
      </c>
      <c r="U38" s="54">
        <v>100</v>
      </c>
      <c r="V38" s="56">
        <v>1</v>
      </c>
      <c r="W38" s="68" t="s">
        <v>1312</v>
      </c>
      <c r="X38" s="58" t="s">
        <v>102</v>
      </c>
      <c r="Y38" s="58" t="s">
        <v>283</v>
      </c>
      <c r="Z38" s="58" t="s">
        <v>1313</v>
      </c>
      <c r="AA38" s="58" t="s">
        <v>104</v>
      </c>
      <c r="AB38" s="58" t="s">
        <v>1314</v>
      </c>
      <c r="AC38" s="58" t="s">
        <v>1315</v>
      </c>
      <c r="AD38" s="58" t="s">
        <v>1316</v>
      </c>
      <c r="AE38" s="58" t="s">
        <v>1317</v>
      </c>
      <c r="AF38" s="58" t="s">
        <v>1318</v>
      </c>
    </row>
    <row r="39" spans="1:32" ht="100" customHeight="1" x14ac:dyDescent="0.25">
      <c r="A39" s="35" t="s">
        <v>31</v>
      </c>
      <c r="B39" s="36" t="s">
        <v>205</v>
      </c>
      <c r="C39" s="36">
        <v>25</v>
      </c>
      <c r="D39" s="35" t="s">
        <v>240</v>
      </c>
      <c r="E39" s="37" t="s">
        <v>241</v>
      </c>
      <c r="F39" s="35" t="s">
        <v>219</v>
      </c>
      <c r="G39" s="35" t="s">
        <v>220</v>
      </c>
      <c r="H39" s="35" t="s">
        <v>47</v>
      </c>
      <c r="I39" s="35" t="s">
        <v>55</v>
      </c>
      <c r="J39" s="35" t="s">
        <v>242</v>
      </c>
      <c r="K39" s="35" t="s">
        <v>243</v>
      </c>
      <c r="L39" s="35" t="s">
        <v>244</v>
      </c>
      <c r="M39" s="35" t="s">
        <v>75</v>
      </c>
      <c r="N39" s="35" t="s">
        <v>116</v>
      </c>
      <c r="O39" s="35">
        <v>2</v>
      </c>
      <c r="P39" s="35">
        <v>2024</v>
      </c>
      <c r="Q39" s="35">
        <v>2026</v>
      </c>
      <c r="R39" s="35">
        <v>0</v>
      </c>
      <c r="S39" s="37">
        <v>0</v>
      </c>
      <c r="T39" s="35">
        <v>0</v>
      </c>
      <c r="U39" s="37">
        <v>0</v>
      </c>
      <c r="V39" s="37">
        <v>0</v>
      </c>
      <c r="W39" s="46" t="s">
        <v>245</v>
      </c>
      <c r="X39" s="38" t="s">
        <v>66</v>
      </c>
      <c r="Y39" s="38" t="s">
        <v>66</v>
      </c>
      <c r="Z39" s="38" t="s">
        <v>246</v>
      </c>
      <c r="AA39" s="38" t="s">
        <v>66</v>
      </c>
      <c r="AB39" s="38" t="s">
        <v>66</v>
      </c>
      <c r="AC39" s="38" t="s">
        <v>247</v>
      </c>
      <c r="AD39" s="38" t="s">
        <v>248</v>
      </c>
      <c r="AE39" s="38" t="s">
        <v>249</v>
      </c>
      <c r="AF39" s="38" t="s">
        <v>250</v>
      </c>
    </row>
    <row r="40" spans="1:32" ht="100" customHeight="1" x14ac:dyDescent="0.25">
      <c r="A40" s="35" t="s">
        <v>31</v>
      </c>
      <c r="B40" s="36" t="s">
        <v>205</v>
      </c>
      <c r="C40" s="36">
        <v>26</v>
      </c>
      <c r="D40" s="35" t="s">
        <v>251</v>
      </c>
      <c r="E40" s="37" t="s">
        <v>241</v>
      </c>
      <c r="F40" s="35" t="s">
        <v>219</v>
      </c>
      <c r="G40" s="35" t="s">
        <v>220</v>
      </c>
      <c r="H40" s="35" t="s">
        <v>47</v>
      </c>
      <c r="I40" s="35" t="s">
        <v>55</v>
      </c>
      <c r="J40" s="35" t="s">
        <v>242</v>
      </c>
      <c r="K40" s="35" t="s">
        <v>243</v>
      </c>
      <c r="L40" s="35" t="s">
        <v>244</v>
      </c>
      <c r="M40" s="35" t="s">
        <v>75</v>
      </c>
      <c r="N40" s="35" t="s">
        <v>116</v>
      </c>
      <c r="O40" s="35">
        <v>2</v>
      </c>
      <c r="P40" s="35">
        <v>2024</v>
      </c>
      <c r="Q40" s="35">
        <v>2026</v>
      </c>
      <c r="R40" s="35">
        <v>0</v>
      </c>
      <c r="S40" s="37">
        <v>0</v>
      </c>
      <c r="T40" s="35">
        <v>0</v>
      </c>
      <c r="U40" s="37">
        <v>0</v>
      </c>
      <c r="V40" s="37">
        <v>0</v>
      </c>
      <c r="W40" s="38" t="s">
        <v>252</v>
      </c>
      <c r="X40" s="38" t="s">
        <v>60</v>
      </c>
      <c r="Y40" s="38" t="s">
        <v>60</v>
      </c>
      <c r="Z40" s="38" t="s">
        <v>231</v>
      </c>
      <c r="AA40" s="38" t="s">
        <v>47</v>
      </c>
      <c r="AB40" s="38" t="s">
        <v>231</v>
      </c>
      <c r="AC40" s="38" t="s">
        <v>231</v>
      </c>
      <c r="AD40" s="38" t="s">
        <v>231</v>
      </c>
      <c r="AE40" s="38" t="s">
        <v>231</v>
      </c>
      <c r="AF40" s="38" t="s">
        <v>253</v>
      </c>
    </row>
    <row r="41" spans="1:32" ht="100" customHeight="1" x14ac:dyDescent="0.25">
      <c r="A41" s="35" t="s">
        <v>31</v>
      </c>
      <c r="B41" s="36" t="s">
        <v>254</v>
      </c>
      <c r="C41" s="36">
        <v>37</v>
      </c>
      <c r="D41" s="35" t="s">
        <v>255</v>
      </c>
      <c r="E41" s="37" t="s">
        <v>256</v>
      </c>
      <c r="F41" s="35" t="s">
        <v>148</v>
      </c>
      <c r="G41" s="35" t="s">
        <v>149</v>
      </c>
      <c r="H41" s="35" t="s">
        <v>47</v>
      </c>
      <c r="I41" s="35" t="s">
        <v>55</v>
      </c>
      <c r="J41" s="35" t="s">
        <v>257</v>
      </c>
      <c r="K41" s="35" t="s">
        <v>258</v>
      </c>
      <c r="L41" s="35" t="s">
        <v>259</v>
      </c>
      <c r="M41" s="35" t="s">
        <v>42</v>
      </c>
      <c r="N41" s="35" t="s">
        <v>116</v>
      </c>
      <c r="O41" s="37">
        <v>1</v>
      </c>
      <c r="P41" s="35">
        <v>2024</v>
      </c>
      <c r="Q41" s="35">
        <v>2025</v>
      </c>
      <c r="R41" s="37">
        <v>0</v>
      </c>
      <c r="S41" s="37">
        <v>0</v>
      </c>
      <c r="T41" s="37">
        <v>0.9</v>
      </c>
      <c r="U41" s="37">
        <v>0.9</v>
      </c>
      <c r="V41" s="37">
        <v>0.9</v>
      </c>
      <c r="W41" s="38" t="s">
        <v>260</v>
      </c>
      <c r="X41" s="38" t="s">
        <v>81</v>
      </c>
      <c r="Y41" s="38" t="s">
        <v>61</v>
      </c>
      <c r="Z41" s="38" t="s">
        <v>261</v>
      </c>
      <c r="AA41" s="38" t="s">
        <v>104</v>
      </c>
      <c r="AB41" s="38" t="s">
        <v>262</v>
      </c>
      <c r="AC41" s="38" t="s">
        <v>263</v>
      </c>
      <c r="AD41" s="38" t="s">
        <v>264</v>
      </c>
      <c r="AE41" s="38" t="s">
        <v>265</v>
      </c>
      <c r="AF41" s="41" t="s">
        <v>172</v>
      </c>
    </row>
    <row r="42" spans="1:32" ht="100" customHeight="1" x14ac:dyDescent="0.25">
      <c r="A42" s="35" t="s">
        <v>31</v>
      </c>
      <c r="B42" s="36" t="s">
        <v>254</v>
      </c>
      <c r="C42" s="36">
        <v>37</v>
      </c>
      <c r="D42" s="35" t="s">
        <v>255</v>
      </c>
      <c r="E42" s="37" t="s">
        <v>256</v>
      </c>
      <c r="F42" s="35" t="s">
        <v>266</v>
      </c>
      <c r="G42" s="35" t="s">
        <v>254</v>
      </c>
      <c r="H42" s="35" t="s">
        <v>47</v>
      </c>
      <c r="I42" s="35" t="s">
        <v>55</v>
      </c>
      <c r="J42" s="35" t="s">
        <v>267</v>
      </c>
      <c r="K42" s="35" t="s">
        <v>268</v>
      </c>
      <c r="L42" s="35" t="s">
        <v>269</v>
      </c>
      <c r="M42" s="35" t="s">
        <v>42</v>
      </c>
      <c r="N42" s="37">
        <v>0.66</v>
      </c>
      <c r="O42" s="37">
        <v>1</v>
      </c>
      <c r="P42" s="35">
        <v>2023</v>
      </c>
      <c r="Q42" s="35">
        <v>2025</v>
      </c>
      <c r="R42" s="37">
        <v>0.81</v>
      </c>
      <c r="S42" s="37">
        <v>0.81</v>
      </c>
      <c r="T42" s="37">
        <v>0.81</v>
      </c>
      <c r="U42" s="37">
        <v>0.81</v>
      </c>
      <c r="V42" s="37">
        <v>0.81</v>
      </c>
      <c r="W42" s="45" t="s">
        <v>270</v>
      </c>
      <c r="X42" s="38" t="s">
        <v>81</v>
      </c>
      <c r="Y42" s="38" t="s">
        <v>61</v>
      </c>
      <c r="Z42" s="38" t="s">
        <v>271</v>
      </c>
      <c r="AA42" s="38" t="s">
        <v>47</v>
      </c>
      <c r="AB42" s="38" t="s">
        <v>48</v>
      </c>
      <c r="AC42" s="38" t="s">
        <v>272</v>
      </c>
      <c r="AD42" s="38" t="s">
        <v>273</v>
      </c>
      <c r="AE42" s="38" t="s">
        <v>274</v>
      </c>
      <c r="AF42" s="38" t="s">
        <v>275</v>
      </c>
    </row>
    <row r="43" spans="1:32" ht="100" customHeight="1" x14ac:dyDescent="0.25">
      <c r="A43" s="35" t="s">
        <v>31</v>
      </c>
      <c r="B43" s="36" t="s">
        <v>254</v>
      </c>
      <c r="C43" s="36">
        <v>38</v>
      </c>
      <c r="D43" s="35" t="s">
        <v>276</v>
      </c>
      <c r="E43" s="37" t="s">
        <v>277</v>
      </c>
      <c r="F43" s="35" t="s">
        <v>266</v>
      </c>
      <c r="G43" s="35" t="s">
        <v>254</v>
      </c>
      <c r="H43" s="35" t="s">
        <v>37</v>
      </c>
      <c r="I43" s="35" t="s">
        <v>278</v>
      </c>
      <c r="J43" s="35" t="s">
        <v>279</v>
      </c>
      <c r="K43" s="35" t="s">
        <v>280</v>
      </c>
      <c r="L43" s="35" t="s">
        <v>281</v>
      </c>
      <c r="M43" s="35" t="s">
        <v>75</v>
      </c>
      <c r="N43" s="35">
        <v>2</v>
      </c>
      <c r="O43" s="35">
        <v>2</v>
      </c>
      <c r="P43" s="35">
        <v>2023</v>
      </c>
      <c r="Q43" s="35">
        <v>2030</v>
      </c>
      <c r="R43" s="35">
        <v>2</v>
      </c>
      <c r="S43" s="37">
        <v>1</v>
      </c>
      <c r="T43" s="35">
        <v>10</v>
      </c>
      <c r="U43" s="37">
        <v>1</v>
      </c>
      <c r="V43" s="37">
        <v>1</v>
      </c>
      <c r="W43" s="38" t="s">
        <v>282</v>
      </c>
      <c r="X43" s="38" t="s">
        <v>102</v>
      </c>
      <c r="Y43" s="38" t="s">
        <v>283</v>
      </c>
      <c r="Z43" s="38" t="s">
        <v>284</v>
      </c>
      <c r="AA43" s="38" t="s">
        <v>104</v>
      </c>
      <c r="AB43" s="38" t="s">
        <v>285</v>
      </c>
      <c r="AC43" s="38" t="s">
        <v>60</v>
      </c>
      <c r="AD43" s="38" t="s">
        <v>60</v>
      </c>
      <c r="AE43" s="38" t="s">
        <v>286</v>
      </c>
      <c r="AF43" s="38" t="s">
        <v>287</v>
      </c>
    </row>
    <row r="44" spans="1:32" ht="100" customHeight="1" x14ac:dyDescent="0.25">
      <c r="A44" s="35" t="s">
        <v>31</v>
      </c>
      <c r="B44" s="36" t="s">
        <v>254</v>
      </c>
      <c r="C44" s="36">
        <v>38</v>
      </c>
      <c r="D44" s="35" t="s">
        <v>276</v>
      </c>
      <c r="E44" s="37" t="s">
        <v>277</v>
      </c>
      <c r="F44" s="35" t="s">
        <v>266</v>
      </c>
      <c r="G44" s="35" t="s">
        <v>254</v>
      </c>
      <c r="H44" s="35" t="s">
        <v>47</v>
      </c>
      <c r="I44" s="35" t="s">
        <v>55</v>
      </c>
      <c r="J44" s="35" t="s">
        <v>288</v>
      </c>
      <c r="K44" s="35" t="s">
        <v>289</v>
      </c>
      <c r="L44" s="35" t="s">
        <v>290</v>
      </c>
      <c r="M44" s="35" t="s">
        <v>75</v>
      </c>
      <c r="N44" s="35">
        <v>0</v>
      </c>
      <c r="O44" s="35">
        <v>28</v>
      </c>
      <c r="P44" s="35">
        <v>2023</v>
      </c>
      <c r="Q44" s="35">
        <v>2025</v>
      </c>
      <c r="R44" s="44">
        <v>14</v>
      </c>
      <c r="S44" s="37">
        <v>0.5</v>
      </c>
      <c r="T44" s="35">
        <v>20</v>
      </c>
      <c r="U44" s="37">
        <f>T44/O44</f>
        <v>0.7142857142857143</v>
      </c>
      <c r="V44" s="37">
        <v>1</v>
      </c>
      <c r="W44" s="38" t="s">
        <v>291</v>
      </c>
      <c r="X44" s="38" t="s">
        <v>102</v>
      </c>
      <c r="Y44" s="38" t="s">
        <v>283</v>
      </c>
      <c r="Z44" s="38" t="s">
        <v>292</v>
      </c>
      <c r="AA44" s="38" t="s">
        <v>104</v>
      </c>
      <c r="AB44" s="38" t="s">
        <v>293</v>
      </c>
      <c r="AC44" s="38" t="s">
        <v>294</v>
      </c>
      <c r="AD44" s="38" t="s">
        <v>295</v>
      </c>
      <c r="AE44" s="38" t="s">
        <v>296</v>
      </c>
      <c r="AF44" s="38" t="s">
        <v>297</v>
      </c>
    </row>
    <row r="45" spans="1:32" ht="100" customHeight="1" x14ac:dyDescent="0.25">
      <c r="A45" s="35" t="s">
        <v>31</v>
      </c>
      <c r="B45" s="36" t="s">
        <v>254</v>
      </c>
      <c r="C45" s="36">
        <v>38</v>
      </c>
      <c r="D45" s="35" t="s">
        <v>276</v>
      </c>
      <c r="E45" s="37" t="s">
        <v>277</v>
      </c>
      <c r="F45" s="35" t="s">
        <v>266</v>
      </c>
      <c r="G45" s="35" t="s">
        <v>254</v>
      </c>
      <c r="H45" s="35" t="s">
        <v>47</v>
      </c>
      <c r="I45" s="35" t="s">
        <v>55</v>
      </c>
      <c r="J45" s="35" t="s">
        <v>298</v>
      </c>
      <c r="K45" s="35" t="s">
        <v>299</v>
      </c>
      <c r="L45" s="35" t="s">
        <v>300</v>
      </c>
      <c r="M45" s="35" t="s">
        <v>75</v>
      </c>
      <c r="N45" s="35">
        <v>280</v>
      </c>
      <c r="O45" s="35">
        <v>770</v>
      </c>
      <c r="P45" s="35">
        <v>2023</v>
      </c>
      <c r="Q45" s="35">
        <v>2026</v>
      </c>
      <c r="R45" s="35">
        <v>280</v>
      </c>
      <c r="S45" s="39">
        <v>0.36359999999999998</v>
      </c>
      <c r="T45" s="35">
        <v>79</v>
      </c>
      <c r="U45" s="39">
        <v>0.1026</v>
      </c>
      <c r="V45" s="39">
        <v>0.4662</v>
      </c>
      <c r="W45" s="38" t="s">
        <v>301</v>
      </c>
      <c r="X45" s="38" t="s">
        <v>102</v>
      </c>
      <c r="Y45" s="38" t="s">
        <v>283</v>
      </c>
      <c r="Z45" s="38" t="s">
        <v>302</v>
      </c>
      <c r="AA45" s="38" t="s">
        <v>104</v>
      </c>
      <c r="AB45" s="38" t="s">
        <v>303</v>
      </c>
      <c r="AC45" s="38" t="s">
        <v>304</v>
      </c>
      <c r="AD45" s="38" t="s">
        <v>305</v>
      </c>
      <c r="AE45" s="38" t="s">
        <v>306</v>
      </c>
      <c r="AF45" s="38" t="s">
        <v>275</v>
      </c>
    </row>
    <row r="46" spans="1:32" ht="100" customHeight="1" x14ac:dyDescent="0.25">
      <c r="A46" s="54" t="s">
        <v>31</v>
      </c>
      <c r="B46" s="55" t="s">
        <v>254</v>
      </c>
      <c r="C46" s="55">
        <v>38</v>
      </c>
      <c r="D46" s="54" t="s">
        <v>276</v>
      </c>
      <c r="E46" s="56" t="s">
        <v>277</v>
      </c>
      <c r="F46" s="54" t="s">
        <v>266</v>
      </c>
      <c r="G46" s="54" t="s">
        <v>254</v>
      </c>
      <c r="H46" s="54" t="s">
        <v>37</v>
      </c>
      <c r="I46" s="54" t="s">
        <v>994</v>
      </c>
      <c r="J46" s="54" t="s">
        <v>1022</v>
      </c>
      <c r="K46" s="54" t="s">
        <v>1023</v>
      </c>
      <c r="L46" s="54" t="s">
        <v>1319</v>
      </c>
      <c r="M46" s="54" t="s">
        <v>75</v>
      </c>
      <c r="N46" s="54">
        <v>30</v>
      </c>
      <c r="O46" s="54">
        <v>92</v>
      </c>
      <c r="P46" s="54">
        <v>2018</v>
      </c>
      <c r="Q46" s="54">
        <v>2031</v>
      </c>
      <c r="R46" s="57">
        <v>20</v>
      </c>
      <c r="S46" s="57">
        <v>66.67</v>
      </c>
      <c r="T46" s="54">
        <v>20</v>
      </c>
      <c r="U46" s="54">
        <v>66.67</v>
      </c>
      <c r="V46" s="67">
        <v>0.76090000000000002</v>
      </c>
      <c r="W46" s="58" t="s">
        <v>1320</v>
      </c>
      <c r="X46" s="58" t="s">
        <v>102</v>
      </c>
      <c r="Y46" s="58" t="s">
        <v>61</v>
      </c>
      <c r="Z46" s="58" t="s">
        <v>1321</v>
      </c>
      <c r="AA46" s="58" t="s">
        <v>47</v>
      </c>
      <c r="AB46" s="58" t="s">
        <v>48</v>
      </c>
      <c r="AC46" s="58" t="s">
        <v>1322</v>
      </c>
      <c r="AD46" s="58" t="s">
        <v>1323</v>
      </c>
      <c r="AE46" s="58" t="s">
        <v>1324</v>
      </c>
      <c r="AF46" s="58" t="s">
        <v>1322</v>
      </c>
    </row>
    <row r="47" spans="1:32" ht="100" customHeight="1" x14ac:dyDescent="0.25">
      <c r="A47" s="35" t="s">
        <v>31</v>
      </c>
      <c r="B47" s="36" t="s">
        <v>307</v>
      </c>
      <c r="C47" s="36">
        <v>40</v>
      </c>
      <c r="D47" s="35" t="s">
        <v>308</v>
      </c>
      <c r="E47" s="37" t="s">
        <v>309</v>
      </c>
      <c r="F47" s="35" t="s">
        <v>53</v>
      </c>
      <c r="G47" s="35" t="s">
        <v>54</v>
      </c>
      <c r="H47" s="35" t="s">
        <v>47</v>
      </c>
      <c r="I47" s="35" t="s">
        <v>55</v>
      </c>
      <c r="J47" s="35" t="s">
        <v>310</v>
      </c>
      <c r="K47" s="35" t="s">
        <v>311</v>
      </c>
      <c r="L47" s="35" t="s">
        <v>312</v>
      </c>
      <c r="M47" s="35" t="s">
        <v>75</v>
      </c>
      <c r="N47" s="35">
        <v>0</v>
      </c>
      <c r="O47" s="35">
        <v>1</v>
      </c>
      <c r="P47" s="35">
        <v>2023</v>
      </c>
      <c r="Q47" s="35">
        <v>2024</v>
      </c>
      <c r="R47" s="35">
        <v>1</v>
      </c>
      <c r="S47" s="37">
        <v>1</v>
      </c>
      <c r="T47" s="35">
        <v>0</v>
      </c>
      <c r="U47" s="37">
        <v>0</v>
      </c>
      <c r="V47" s="37">
        <v>1</v>
      </c>
      <c r="W47" s="38" t="s">
        <v>313</v>
      </c>
      <c r="X47" s="38" t="s">
        <v>225</v>
      </c>
      <c r="Y47" s="38" t="s">
        <v>283</v>
      </c>
      <c r="Z47" s="38" t="s">
        <v>314</v>
      </c>
      <c r="AA47" s="38" t="s">
        <v>47</v>
      </c>
      <c r="AB47" s="38" t="s">
        <v>48</v>
      </c>
      <c r="AC47" s="38" t="s">
        <v>315</v>
      </c>
      <c r="AD47" s="38" t="s">
        <v>231</v>
      </c>
      <c r="AE47" s="38" t="s">
        <v>231</v>
      </c>
      <c r="AF47" s="38" t="s">
        <v>66</v>
      </c>
    </row>
    <row r="48" spans="1:32" ht="100" customHeight="1" x14ac:dyDescent="0.25">
      <c r="A48" s="35" t="s">
        <v>31</v>
      </c>
      <c r="B48" s="36" t="s">
        <v>307</v>
      </c>
      <c r="C48" s="36">
        <v>41</v>
      </c>
      <c r="D48" s="35" t="s">
        <v>316</v>
      </c>
      <c r="E48" s="37" t="s">
        <v>317</v>
      </c>
      <c r="F48" s="35" t="s">
        <v>53</v>
      </c>
      <c r="G48" s="35" t="s">
        <v>54</v>
      </c>
      <c r="H48" s="35" t="s">
        <v>47</v>
      </c>
      <c r="I48" s="35" t="s">
        <v>55</v>
      </c>
      <c r="J48" s="35" t="s">
        <v>318</v>
      </c>
      <c r="K48" s="35" t="s">
        <v>319</v>
      </c>
      <c r="L48" s="35" t="s">
        <v>320</v>
      </c>
      <c r="M48" s="35" t="s">
        <v>75</v>
      </c>
      <c r="N48" s="35">
        <v>0</v>
      </c>
      <c r="O48" s="35">
        <v>3</v>
      </c>
      <c r="P48" s="35">
        <v>2024</v>
      </c>
      <c r="Q48" s="35">
        <v>2026</v>
      </c>
      <c r="R48" s="35">
        <v>1.5</v>
      </c>
      <c r="S48" s="16">
        <v>0.5</v>
      </c>
      <c r="T48" s="35">
        <v>1.5</v>
      </c>
      <c r="U48" s="16">
        <v>0.5</v>
      </c>
      <c r="V48" s="37">
        <v>0.5</v>
      </c>
      <c r="W48" s="38" t="s">
        <v>321</v>
      </c>
      <c r="X48" s="38" t="s">
        <v>225</v>
      </c>
      <c r="Y48" s="38" t="s">
        <v>45</v>
      </c>
      <c r="Z48" s="38" t="s">
        <v>322</v>
      </c>
      <c r="AA48" s="38" t="s">
        <v>47</v>
      </c>
      <c r="AB48" s="38" t="s">
        <v>48</v>
      </c>
      <c r="AC48" s="38" t="s">
        <v>323</v>
      </c>
      <c r="AD48" s="38" t="s">
        <v>324</v>
      </c>
      <c r="AE48" s="38" t="s">
        <v>325</v>
      </c>
      <c r="AF48" s="38" t="s">
        <v>66</v>
      </c>
    </row>
    <row r="49" spans="1:32" ht="100" customHeight="1" x14ac:dyDescent="0.25">
      <c r="A49" s="35" t="s">
        <v>31</v>
      </c>
      <c r="B49" s="36" t="s">
        <v>307</v>
      </c>
      <c r="C49" s="36">
        <v>43</v>
      </c>
      <c r="D49" s="35" t="s">
        <v>326</v>
      </c>
      <c r="E49" s="37" t="s">
        <v>327</v>
      </c>
      <c r="F49" s="35" t="s">
        <v>53</v>
      </c>
      <c r="G49" s="35" t="s">
        <v>54</v>
      </c>
      <c r="H49" s="35" t="s">
        <v>47</v>
      </c>
      <c r="I49" s="35" t="s">
        <v>55</v>
      </c>
      <c r="J49" s="35" t="s">
        <v>328</v>
      </c>
      <c r="K49" s="35" t="s">
        <v>329</v>
      </c>
      <c r="L49" s="35" t="s">
        <v>330</v>
      </c>
      <c r="M49" s="35" t="s">
        <v>75</v>
      </c>
      <c r="N49" s="35">
        <v>2</v>
      </c>
      <c r="O49" s="35">
        <v>1</v>
      </c>
      <c r="P49" s="35">
        <v>2024</v>
      </c>
      <c r="Q49" s="35">
        <v>2026</v>
      </c>
      <c r="R49" s="35">
        <v>0</v>
      </c>
      <c r="S49" s="37">
        <v>0</v>
      </c>
      <c r="T49" s="35">
        <v>0</v>
      </c>
      <c r="U49" s="37">
        <v>0</v>
      </c>
      <c r="V49" s="37">
        <v>0</v>
      </c>
      <c r="W49" s="38" t="s">
        <v>331</v>
      </c>
      <c r="X49" s="38" t="s">
        <v>60</v>
      </c>
      <c r="Y49" s="38" t="s">
        <v>61</v>
      </c>
      <c r="Z49" s="38" t="s">
        <v>332</v>
      </c>
      <c r="AA49" s="38" t="s">
        <v>47</v>
      </c>
      <c r="AB49" s="38" t="s">
        <v>48</v>
      </c>
      <c r="AC49" s="38" t="s">
        <v>333</v>
      </c>
      <c r="AD49" s="38" t="s">
        <v>334</v>
      </c>
      <c r="AE49" s="38" t="s">
        <v>335</v>
      </c>
      <c r="AF49" s="38" t="s">
        <v>66</v>
      </c>
    </row>
    <row r="50" spans="1:32" ht="100" customHeight="1" x14ac:dyDescent="0.25">
      <c r="A50" s="35" t="s">
        <v>31</v>
      </c>
      <c r="B50" s="36" t="s">
        <v>307</v>
      </c>
      <c r="C50" s="36">
        <v>43</v>
      </c>
      <c r="D50" s="35" t="s">
        <v>326</v>
      </c>
      <c r="E50" s="37" t="s">
        <v>327</v>
      </c>
      <c r="F50" s="35" t="s">
        <v>53</v>
      </c>
      <c r="G50" s="35" t="s">
        <v>54</v>
      </c>
      <c r="H50" s="35" t="s">
        <v>47</v>
      </c>
      <c r="I50" s="35" t="s">
        <v>55</v>
      </c>
      <c r="J50" s="35" t="s">
        <v>336</v>
      </c>
      <c r="K50" s="35" t="s">
        <v>337</v>
      </c>
      <c r="L50" s="35" t="s">
        <v>338</v>
      </c>
      <c r="M50" s="35" t="s">
        <v>75</v>
      </c>
      <c r="N50" s="35" t="s">
        <v>116</v>
      </c>
      <c r="O50" s="35">
        <v>1</v>
      </c>
      <c r="P50" s="35">
        <v>2024</v>
      </c>
      <c r="Q50" s="35">
        <v>2026</v>
      </c>
      <c r="R50" s="35">
        <v>2</v>
      </c>
      <c r="S50" s="37">
        <v>1</v>
      </c>
      <c r="T50" s="35">
        <v>1</v>
      </c>
      <c r="U50" s="37">
        <v>1</v>
      </c>
      <c r="V50" s="37">
        <v>1</v>
      </c>
      <c r="W50" s="38" t="s">
        <v>339</v>
      </c>
      <c r="X50" s="38" t="s">
        <v>225</v>
      </c>
      <c r="Y50" s="38" t="s">
        <v>45</v>
      </c>
      <c r="Z50" s="38" t="s">
        <v>340</v>
      </c>
      <c r="AA50" s="38" t="s">
        <v>47</v>
      </c>
      <c r="AB50" s="38" t="s">
        <v>48</v>
      </c>
      <c r="AC50" s="38" t="s">
        <v>341</v>
      </c>
      <c r="AD50" s="38" t="s">
        <v>231</v>
      </c>
      <c r="AE50" s="38" t="s">
        <v>231</v>
      </c>
      <c r="AF50" s="38" t="s">
        <v>66</v>
      </c>
    </row>
    <row r="51" spans="1:32" ht="100" customHeight="1" x14ac:dyDescent="0.25">
      <c r="A51" s="35" t="s">
        <v>31</v>
      </c>
      <c r="B51" s="36" t="s">
        <v>307</v>
      </c>
      <c r="C51" s="36">
        <v>43</v>
      </c>
      <c r="D51" s="35" t="s">
        <v>326</v>
      </c>
      <c r="E51" s="37" t="s">
        <v>327</v>
      </c>
      <c r="F51" s="35" t="s">
        <v>53</v>
      </c>
      <c r="G51" s="35" t="s">
        <v>54</v>
      </c>
      <c r="H51" s="35" t="s">
        <v>47</v>
      </c>
      <c r="I51" s="35" t="s">
        <v>55</v>
      </c>
      <c r="J51" s="35" t="s">
        <v>318</v>
      </c>
      <c r="K51" s="35" t="s">
        <v>319</v>
      </c>
      <c r="L51" s="35" t="s">
        <v>320</v>
      </c>
      <c r="M51" s="35" t="s">
        <v>75</v>
      </c>
      <c r="N51" s="35">
        <v>0</v>
      </c>
      <c r="O51" s="35">
        <v>3</v>
      </c>
      <c r="P51" s="35">
        <v>2024</v>
      </c>
      <c r="Q51" s="35">
        <v>2026</v>
      </c>
      <c r="R51" s="35">
        <v>1.5</v>
      </c>
      <c r="S51" s="16">
        <v>0.5</v>
      </c>
      <c r="T51" s="35">
        <v>1.5</v>
      </c>
      <c r="U51" s="16">
        <v>0.5</v>
      </c>
      <c r="V51" s="37">
        <v>0.5</v>
      </c>
      <c r="W51" s="38" t="s">
        <v>342</v>
      </c>
      <c r="X51" s="38" t="s">
        <v>225</v>
      </c>
      <c r="Y51" s="38" t="s">
        <v>45</v>
      </c>
      <c r="Z51" s="38" t="s">
        <v>322</v>
      </c>
      <c r="AA51" s="38" t="s">
        <v>47</v>
      </c>
      <c r="AB51" s="38" t="s">
        <v>48</v>
      </c>
      <c r="AC51" s="38" t="s">
        <v>323</v>
      </c>
      <c r="AD51" s="38" t="s">
        <v>324</v>
      </c>
      <c r="AE51" s="38" t="s">
        <v>343</v>
      </c>
      <c r="AF51" s="38" t="s">
        <v>66</v>
      </c>
    </row>
    <row r="52" spans="1:32" ht="100" customHeight="1" x14ac:dyDescent="0.25">
      <c r="A52" s="35" t="s">
        <v>31</v>
      </c>
      <c r="B52" s="36" t="s">
        <v>307</v>
      </c>
      <c r="C52" s="36">
        <v>45</v>
      </c>
      <c r="D52" s="35" t="s">
        <v>344</v>
      </c>
      <c r="E52" s="37" t="s">
        <v>345</v>
      </c>
      <c r="F52" s="35" t="s">
        <v>53</v>
      </c>
      <c r="G52" s="35" t="s">
        <v>54</v>
      </c>
      <c r="H52" s="35" t="s">
        <v>47</v>
      </c>
      <c r="I52" s="35" t="s">
        <v>55</v>
      </c>
      <c r="J52" s="35" t="s">
        <v>346</v>
      </c>
      <c r="K52" s="35" t="s">
        <v>347</v>
      </c>
      <c r="L52" s="35" t="s">
        <v>348</v>
      </c>
      <c r="M52" s="35" t="s">
        <v>75</v>
      </c>
      <c r="N52" s="35" t="s">
        <v>116</v>
      </c>
      <c r="O52" s="35">
        <v>1</v>
      </c>
      <c r="P52" s="35">
        <v>2024</v>
      </c>
      <c r="Q52" s="35">
        <v>2024</v>
      </c>
      <c r="R52" s="35">
        <v>0</v>
      </c>
      <c r="S52" s="37">
        <v>0</v>
      </c>
      <c r="T52" s="35">
        <v>1</v>
      </c>
      <c r="U52" s="37">
        <v>1</v>
      </c>
      <c r="V52" s="37">
        <v>1</v>
      </c>
      <c r="W52" s="38" t="s">
        <v>349</v>
      </c>
      <c r="X52" s="38" t="s">
        <v>225</v>
      </c>
      <c r="Y52" s="38" t="s">
        <v>283</v>
      </c>
      <c r="Z52" s="38" t="s">
        <v>350</v>
      </c>
      <c r="AA52" s="38" t="s">
        <v>47</v>
      </c>
      <c r="AB52" s="38" t="s">
        <v>48</v>
      </c>
      <c r="AC52" s="38" t="s">
        <v>351</v>
      </c>
      <c r="AD52" s="38" t="s">
        <v>352</v>
      </c>
      <c r="AE52" s="38" t="s">
        <v>353</v>
      </c>
      <c r="AF52" s="38" t="s">
        <v>66</v>
      </c>
    </row>
    <row r="53" spans="1:32" ht="100" customHeight="1" x14ac:dyDescent="0.25">
      <c r="A53" s="35" t="s">
        <v>31</v>
      </c>
      <c r="B53" s="36" t="s">
        <v>307</v>
      </c>
      <c r="C53" s="36">
        <v>46</v>
      </c>
      <c r="D53" s="35" t="s">
        <v>354</v>
      </c>
      <c r="E53" s="37" t="s">
        <v>355</v>
      </c>
      <c r="F53" s="35" t="s">
        <v>53</v>
      </c>
      <c r="G53" s="35" t="s">
        <v>54</v>
      </c>
      <c r="H53" s="35" t="s">
        <v>47</v>
      </c>
      <c r="I53" s="35" t="s">
        <v>55</v>
      </c>
      <c r="J53" s="35" t="s">
        <v>356</v>
      </c>
      <c r="K53" s="35" t="s">
        <v>357</v>
      </c>
      <c r="L53" s="35" t="s">
        <v>358</v>
      </c>
      <c r="M53" s="35" t="s">
        <v>75</v>
      </c>
      <c r="N53" s="35">
        <v>0</v>
      </c>
      <c r="O53" s="35">
        <v>1</v>
      </c>
      <c r="P53" s="35">
        <v>2023</v>
      </c>
      <c r="Q53" s="35">
        <v>2025</v>
      </c>
      <c r="R53" s="35">
        <v>0</v>
      </c>
      <c r="S53" s="37">
        <v>0</v>
      </c>
      <c r="T53" s="35">
        <v>0</v>
      </c>
      <c r="U53" s="37">
        <v>0</v>
      </c>
      <c r="V53" s="37">
        <v>0</v>
      </c>
      <c r="W53" s="38" t="s">
        <v>359</v>
      </c>
      <c r="X53" s="38" t="s">
        <v>225</v>
      </c>
      <c r="Y53" s="38" t="s">
        <v>45</v>
      </c>
      <c r="Z53" s="38" t="s">
        <v>360</v>
      </c>
      <c r="AA53" s="38" t="s">
        <v>47</v>
      </c>
      <c r="AB53" s="38" t="s">
        <v>48</v>
      </c>
      <c r="AC53" s="38" t="s">
        <v>361</v>
      </c>
      <c r="AD53" s="38" t="s">
        <v>362</v>
      </c>
      <c r="AE53" s="38" t="s">
        <v>231</v>
      </c>
      <c r="AF53" s="38" t="s">
        <v>66</v>
      </c>
    </row>
    <row r="54" spans="1:32" ht="100" customHeight="1" x14ac:dyDescent="0.25">
      <c r="A54" s="35" t="s">
        <v>31</v>
      </c>
      <c r="B54" s="36" t="s">
        <v>307</v>
      </c>
      <c r="C54" s="36">
        <v>46</v>
      </c>
      <c r="D54" s="35" t="s">
        <v>354</v>
      </c>
      <c r="E54" s="37" t="s">
        <v>355</v>
      </c>
      <c r="F54" s="35" t="s">
        <v>53</v>
      </c>
      <c r="G54" s="35" t="s">
        <v>54</v>
      </c>
      <c r="H54" s="35" t="s">
        <v>47</v>
      </c>
      <c r="I54" s="35" t="s">
        <v>55</v>
      </c>
      <c r="J54" s="35" t="s">
        <v>363</v>
      </c>
      <c r="K54" s="35" t="s">
        <v>364</v>
      </c>
      <c r="L54" s="35" t="s">
        <v>365</v>
      </c>
      <c r="M54" s="35" t="s">
        <v>42</v>
      </c>
      <c r="N54" s="35">
        <v>0</v>
      </c>
      <c r="O54" s="37">
        <v>1</v>
      </c>
      <c r="P54" s="35">
        <v>2024</v>
      </c>
      <c r="Q54" s="35">
        <v>2026</v>
      </c>
      <c r="R54" s="37">
        <v>0.17</v>
      </c>
      <c r="S54" s="37">
        <v>0.17</v>
      </c>
      <c r="T54" s="37">
        <v>0.32</v>
      </c>
      <c r="U54" s="37">
        <v>0.32</v>
      </c>
      <c r="V54" s="37">
        <v>0.32</v>
      </c>
      <c r="W54" s="38" t="s">
        <v>366</v>
      </c>
      <c r="X54" s="38" t="s">
        <v>102</v>
      </c>
      <c r="Y54" s="38" t="s">
        <v>61</v>
      </c>
      <c r="Z54" s="38" t="s">
        <v>367</v>
      </c>
      <c r="AA54" s="38" t="s">
        <v>47</v>
      </c>
      <c r="AB54" s="38" t="s">
        <v>48</v>
      </c>
      <c r="AC54" s="38" t="s">
        <v>368</v>
      </c>
      <c r="AD54" s="38" t="s">
        <v>369</v>
      </c>
      <c r="AE54" s="38" t="s">
        <v>370</v>
      </c>
      <c r="AF54" s="38" t="s">
        <v>66</v>
      </c>
    </row>
    <row r="55" spans="1:32" ht="100" customHeight="1" x14ac:dyDescent="0.25">
      <c r="A55" s="35" t="s">
        <v>31</v>
      </c>
      <c r="B55" s="36" t="s">
        <v>307</v>
      </c>
      <c r="C55" s="36">
        <v>46</v>
      </c>
      <c r="D55" s="35" t="s">
        <v>354</v>
      </c>
      <c r="E55" s="37" t="s">
        <v>355</v>
      </c>
      <c r="F55" s="35" t="s">
        <v>53</v>
      </c>
      <c r="G55" s="35" t="s">
        <v>54</v>
      </c>
      <c r="H55" s="35" t="s">
        <v>47</v>
      </c>
      <c r="I55" s="35" t="s">
        <v>55</v>
      </c>
      <c r="J55" s="35" t="s">
        <v>371</v>
      </c>
      <c r="K55" s="35" t="s">
        <v>372</v>
      </c>
      <c r="L55" s="35" t="s">
        <v>373</v>
      </c>
      <c r="M55" s="35" t="s">
        <v>75</v>
      </c>
      <c r="N55" s="35">
        <v>0</v>
      </c>
      <c r="O55" s="35">
        <v>1</v>
      </c>
      <c r="P55" s="35">
        <v>2024</v>
      </c>
      <c r="Q55" s="35">
        <v>2026</v>
      </c>
      <c r="R55" s="44">
        <v>0</v>
      </c>
      <c r="S55" s="37">
        <v>0</v>
      </c>
      <c r="T55" s="44">
        <v>1</v>
      </c>
      <c r="U55" s="37">
        <v>1</v>
      </c>
      <c r="V55" s="37">
        <v>1</v>
      </c>
      <c r="W55" s="38" t="s">
        <v>374</v>
      </c>
      <c r="X55" s="38" t="s">
        <v>44</v>
      </c>
      <c r="Y55" s="38" t="s">
        <v>283</v>
      </c>
      <c r="Z55" s="38" t="s">
        <v>375</v>
      </c>
      <c r="AA55" s="38" t="s">
        <v>47</v>
      </c>
      <c r="AB55" s="38" t="s">
        <v>48</v>
      </c>
      <c r="AC55" s="38" t="s">
        <v>376</v>
      </c>
      <c r="AD55" s="38" t="s">
        <v>377</v>
      </c>
      <c r="AE55" s="38" t="s">
        <v>378</v>
      </c>
      <c r="AF55" s="38" t="s">
        <v>66</v>
      </c>
    </row>
    <row r="56" spans="1:32" ht="100" customHeight="1" x14ac:dyDescent="0.25">
      <c r="A56" s="35" t="s">
        <v>31</v>
      </c>
      <c r="B56" s="36" t="s">
        <v>307</v>
      </c>
      <c r="C56" s="36">
        <v>46</v>
      </c>
      <c r="D56" s="35" t="s">
        <v>354</v>
      </c>
      <c r="E56" s="37" t="s">
        <v>355</v>
      </c>
      <c r="F56" s="35" t="s">
        <v>53</v>
      </c>
      <c r="G56" s="35" t="s">
        <v>54</v>
      </c>
      <c r="H56" s="35" t="s">
        <v>47</v>
      </c>
      <c r="I56" s="35" t="s">
        <v>55</v>
      </c>
      <c r="J56" s="35" t="s">
        <v>379</v>
      </c>
      <c r="K56" s="35" t="s">
        <v>380</v>
      </c>
      <c r="L56" s="35" t="s">
        <v>381</v>
      </c>
      <c r="M56" s="35" t="s">
        <v>42</v>
      </c>
      <c r="N56" s="37">
        <v>1</v>
      </c>
      <c r="O56" s="37">
        <v>1</v>
      </c>
      <c r="P56" s="35">
        <v>2024</v>
      </c>
      <c r="Q56" s="35">
        <v>2026</v>
      </c>
      <c r="R56" s="37">
        <v>1</v>
      </c>
      <c r="S56" s="37">
        <v>1</v>
      </c>
      <c r="T56" s="37">
        <v>1</v>
      </c>
      <c r="U56" s="37">
        <v>1</v>
      </c>
      <c r="V56" s="37">
        <v>1</v>
      </c>
      <c r="W56" s="38" t="s">
        <v>382</v>
      </c>
      <c r="X56" s="38" t="s">
        <v>102</v>
      </c>
      <c r="Y56" s="38" t="s">
        <v>61</v>
      </c>
      <c r="Z56" s="38" t="s">
        <v>367</v>
      </c>
      <c r="AA56" s="38" t="s">
        <v>47</v>
      </c>
      <c r="AB56" s="38" t="s">
        <v>48</v>
      </c>
      <c r="AC56" s="38" t="s">
        <v>383</v>
      </c>
      <c r="AD56" s="38" t="s">
        <v>384</v>
      </c>
      <c r="AE56" s="38" t="s">
        <v>231</v>
      </c>
      <c r="AF56" s="38" t="s">
        <v>66</v>
      </c>
    </row>
    <row r="57" spans="1:32" ht="100" customHeight="1" x14ac:dyDescent="0.25">
      <c r="A57" s="35" t="s">
        <v>31</v>
      </c>
      <c r="B57" s="36" t="s">
        <v>307</v>
      </c>
      <c r="C57" s="36">
        <v>46</v>
      </c>
      <c r="D57" s="35" t="s">
        <v>354</v>
      </c>
      <c r="E57" s="37" t="s">
        <v>355</v>
      </c>
      <c r="F57" s="35" t="s">
        <v>53</v>
      </c>
      <c r="G57" s="35" t="s">
        <v>54</v>
      </c>
      <c r="H57" s="35" t="s">
        <v>47</v>
      </c>
      <c r="I57" s="35" t="s">
        <v>55</v>
      </c>
      <c r="J57" s="35" t="s">
        <v>385</v>
      </c>
      <c r="K57" s="35" t="s">
        <v>386</v>
      </c>
      <c r="L57" s="35" t="s">
        <v>387</v>
      </c>
      <c r="M57" s="35" t="s">
        <v>75</v>
      </c>
      <c r="N57" s="35">
        <v>0</v>
      </c>
      <c r="O57" s="35">
        <v>1</v>
      </c>
      <c r="P57" s="35">
        <v>2023</v>
      </c>
      <c r="Q57" s="35">
        <v>2024</v>
      </c>
      <c r="R57" s="44">
        <v>0</v>
      </c>
      <c r="S57" s="37">
        <v>0</v>
      </c>
      <c r="T57" s="44">
        <v>1</v>
      </c>
      <c r="U57" s="37">
        <v>1</v>
      </c>
      <c r="V57" s="37">
        <v>1</v>
      </c>
      <c r="W57" s="38" t="s">
        <v>388</v>
      </c>
      <c r="X57" s="38" t="s">
        <v>225</v>
      </c>
      <c r="Y57" s="38" t="s">
        <v>45</v>
      </c>
      <c r="Z57" s="38" t="s">
        <v>389</v>
      </c>
      <c r="AA57" s="38" t="s">
        <v>47</v>
      </c>
      <c r="AB57" s="38" t="s">
        <v>48</v>
      </c>
      <c r="AC57" s="38" t="s">
        <v>390</v>
      </c>
      <c r="AD57" s="38" t="s">
        <v>391</v>
      </c>
      <c r="AE57" s="38" t="s">
        <v>231</v>
      </c>
      <c r="AF57" s="38" t="s">
        <v>66</v>
      </c>
    </row>
    <row r="58" spans="1:32" ht="100" customHeight="1" x14ac:dyDescent="0.25">
      <c r="A58" s="35" t="s">
        <v>31</v>
      </c>
      <c r="B58" s="36" t="s">
        <v>307</v>
      </c>
      <c r="C58" s="36">
        <v>47</v>
      </c>
      <c r="D58" s="35" t="s">
        <v>392</v>
      </c>
      <c r="E58" s="37" t="s">
        <v>393</v>
      </c>
      <c r="F58" s="35" t="s">
        <v>53</v>
      </c>
      <c r="G58" s="35" t="s">
        <v>54</v>
      </c>
      <c r="H58" s="35" t="s">
        <v>47</v>
      </c>
      <c r="I58" s="35" t="s">
        <v>55</v>
      </c>
      <c r="J58" s="35" t="s">
        <v>394</v>
      </c>
      <c r="K58" s="35" t="s">
        <v>395</v>
      </c>
      <c r="L58" s="35" t="s">
        <v>396</v>
      </c>
      <c r="M58" s="35" t="s">
        <v>75</v>
      </c>
      <c r="N58" s="35">
        <v>85</v>
      </c>
      <c r="O58" s="35">
        <v>90</v>
      </c>
      <c r="P58" s="35">
        <v>2024</v>
      </c>
      <c r="Q58" s="35">
        <v>2024</v>
      </c>
      <c r="R58" s="35">
        <v>88</v>
      </c>
      <c r="S58" s="39">
        <v>0.97777777777777775</v>
      </c>
      <c r="T58" s="35">
        <v>89</v>
      </c>
      <c r="U58" s="39">
        <v>0.9889</v>
      </c>
      <c r="V58" s="39">
        <v>0.9889</v>
      </c>
      <c r="W58" s="38" t="s">
        <v>397</v>
      </c>
      <c r="X58" s="38" t="s">
        <v>102</v>
      </c>
      <c r="Y58" s="38" t="s">
        <v>283</v>
      </c>
      <c r="Z58" s="38" t="s">
        <v>398</v>
      </c>
      <c r="AA58" s="38" t="s">
        <v>47</v>
      </c>
      <c r="AB58" s="38" t="s">
        <v>48</v>
      </c>
      <c r="AC58" s="38" t="s">
        <v>399</v>
      </c>
      <c r="AD58" s="38" t="s">
        <v>400</v>
      </c>
      <c r="AE58" s="38" t="s">
        <v>401</v>
      </c>
      <c r="AF58" s="38" t="s">
        <v>66</v>
      </c>
    </row>
    <row r="59" spans="1:32" ht="100" customHeight="1" x14ac:dyDescent="0.25">
      <c r="A59" s="71" t="s">
        <v>31</v>
      </c>
      <c r="B59" s="36" t="s">
        <v>402</v>
      </c>
      <c r="C59" s="72">
        <v>49</v>
      </c>
      <c r="D59" s="71" t="s">
        <v>1072</v>
      </c>
      <c r="E59" s="73" t="s">
        <v>1325</v>
      </c>
      <c r="F59" s="71" t="s">
        <v>1073</v>
      </c>
      <c r="G59" s="71" t="s">
        <v>36</v>
      </c>
      <c r="H59" s="71" t="s">
        <v>37</v>
      </c>
      <c r="I59" s="71" t="s">
        <v>989</v>
      </c>
      <c r="J59" s="71">
        <v>189</v>
      </c>
      <c r="K59" s="71" t="s">
        <v>1326</v>
      </c>
      <c r="L59" s="71" t="s">
        <v>1074</v>
      </c>
      <c r="M59" s="71" t="s">
        <v>75</v>
      </c>
      <c r="N59" s="54">
        <v>0</v>
      </c>
      <c r="O59" s="71">
        <v>24</v>
      </c>
      <c r="P59" s="71">
        <v>2024</v>
      </c>
      <c r="Q59" s="71">
        <v>2026</v>
      </c>
      <c r="R59" s="78">
        <v>3</v>
      </c>
      <c r="S59" s="87">
        <f>R59/O59</f>
        <v>0.125</v>
      </c>
      <c r="T59" s="71">
        <v>7</v>
      </c>
      <c r="U59" s="22">
        <f>10/O59</f>
        <v>0.41666666666666669</v>
      </c>
      <c r="V59" s="22">
        <v>0.41666666666666669</v>
      </c>
      <c r="W59" s="75" t="s">
        <v>1327</v>
      </c>
      <c r="X59" s="75" t="s">
        <v>102</v>
      </c>
      <c r="Y59" s="75" t="s">
        <v>61</v>
      </c>
      <c r="Z59" s="75" t="s">
        <v>1328</v>
      </c>
      <c r="AA59" s="75" t="s">
        <v>104</v>
      </c>
      <c r="AB59" s="75" t="s">
        <v>1329</v>
      </c>
      <c r="AC59" s="75" t="s">
        <v>1330</v>
      </c>
      <c r="AD59" s="75" t="s">
        <v>1331</v>
      </c>
      <c r="AE59" s="75" t="s">
        <v>1332</v>
      </c>
      <c r="AF59" s="75" t="s">
        <v>1333</v>
      </c>
    </row>
    <row r="60" spans="1:32" ht="100" customHeight="1" x14ac:dyDescent="0.25">
      <c r="A60" s="42" t="s">
        <v>31</v>
      </c>
      <c r="B60" s="36" t="s">
        <v>402</v>
      </c>
      <c r="C60" s="47">
        <v>51</v>
      </c>
      <c r="D60" s="42" t="s">
        <v>403</v>
      </c>
      <c r="E60" s="48" t="s">
        <v>404</v>
      </c>
      <c r="F60" s="42" t="s">
        <v>405</v>
      </c>
      <c r="G60" s="42" t="s">
        <v>406</v>
      </c>
      <c r="H60" s="42" t="s">
        <v>47</v>
      </c>
      <c r="I60" s="42" t="s">
        <v>407</v>
      </c>
      <c r="J60" s="42" t="s">
        <v>408</v>
      </c>
      <c r="K60" s="42" t="s">
        <v>409</v>
      </c>
      <c r="L60" s="42" t="s">
        <v>410</v>
      </c>
      <c r="M60" s="35" t="s">
        <v>42</v>
      </c>
      <c r="N60" s="42">
        <v>0</v>
      </c>
      <c r="O60" s="48">
        <v>1</v>
      </c>
      <c r="P60" s="42">
        <v>2022</v>
      </c>
      <c r="Q60" s="42">
        <v>2024</v>
      </c>
      <c r="R60" s="48">
        <v>0.9</v>
      </c>
      <c r="S60" s="48">
        <v>0.9</v>
      </c>
      <c r="T60" s="48">
        <v>1</v>
      </c>
      <c r="U60" s="48">
        <v>1</v>
      </c>
      <c r="V60" s="48">
        <v>1</v>
      </c>
      <c r="W60" s="51" t="s">
        <v>411</v>
      </c>
      <c r="X60" s="51" t="s">
        <v>412</v>
      </c>
      <c r="Y60" s="51" t="s">
        <v>283</v>
      </c>
      <c r="Z60" s="51" t="s">
        <v>413</v>
      </c>
      <c r="AA60" s="51" t="s">
        <v>47</v>
      </c>
      <c r="AB60" s="51" t="s">
        <v>48</v>
      </c>
      <c r="AC60" s="51" t="s">
        <v>60</v>
      </c>
      <c r="AD60" s="51" t="s">
        <v>60</v>
      </c>
      <c r="AE60" s="51" t="s">
        <v>414</v>
      </c>
      <c r="AF60" s="51" t="s">
        <v>60</v>
      </c>
    </row>
    <row r="61" spans="1:32" ht="100" customHeight="1" x14ac:dyDescent="0.25">
      <c r="A61" s="42" t="s">
        <v>31</v>
      </c>
      <c r="B61" s="36" t="s">
        <v>402</v>
      </c>
      <c r="C61" s="47">
        <v>51</v>
      </c>
      <c r="D61" s="42" t="s">
        <v>403</v>
      </c>
      <c r="E61" s="48" t="s">
        <v>404</v>
      </c>
      <c r="F61" s="42" t="s">
        <v>405</v>
      </c>
      <c r="G61" s="42" t="s">
        <v>406</v>
      </c>
      <c r="H61" s="42" t="s">
        <v>47</v>
      </c>
      <c r="I61" s="42" t="s">
        <v>407</v>
      </c>
      <c r="J61" s="42" t="s">
        <v>415</v>
      </c>
      <c r="K61" s="42" t="s">
        <v>416</v>
      </c>
      <c r="L61" s="42" t="s">
        <v>417</v>
      </c>
      <c r="M61" s="35" t="s">
        <v>42</v>
      </c>
      <c r="N61" s="42">
        <v>0</v>
      </c>
      <c r="O61" s="48">
        <v>1</v>
      </c>
      <c r="P61" s="42">
        <v>2022</v>
      </c>
      <c r="Q61" s="42">
        <v>2025</v>
      </c>
      <c r="R61" s="48">
        <v>0.9</v>
      </c>
      <c r="S61" s="48">
        <v>0.9</v>
      </c>
      <c r="T61" s="48">
        <v>1</v>
      </c>
      <c r="U61" s="48">
        <v>1</v>
      </c>
      <c r="V61" s="48">
        <v>1</v>
      </c>
      <c r="W61" s="51" t="s">
        <v>418</v>
      </c>
      <c r="X61" s="51" t="s">
        <v>412</v>
      </c>
      <c r="Y61" s="51" t="s">
        <v>283</v>
      </c>
      <c r="Z61" s="51" t="s">
        <v>413</v>
      </c>
      <c r="AA61" s="51" t="s">
        <v>47</v>
      </c>
      <c r="AB61" s="51" t="s">
        <v>48</v>
      </c>
      <c r="AC61" s="51" t="s">
        <v>60</v>
      </c>
      <c r="AD61" s="51" t="s">
        <v>60</v>
      </c>
      <c r="AE61" s="51" t="s">
        <v>414</v>
      </c>
      <c r="AF61" s="51" t="s">
        <v>60</v>
      </c>
    </row>
    <row r="62" spans="1:32" ht="100" customHeight="1" x14ac:dyDescent="0.25">
      <c r="A62" s="42" t="s">
        <v>31</v>
      </c>
      <c r="B62" s="36" t="s">
        <v>402</v>
      </c>
      <c r="C62" s="47">
        <v>51</v>
      </c>
      <c r="D62" s="42" t="s">
        <v>403</v>
      </c>
      <c r="E62" s="48" t="s">
        <v>404</v>
      </c>
      <c r="F62" s="42" t="s">
        <v>405</v>
      </c>
      <c r="G62" s="42" t="s">
        <v>406</v>
      </c>
      <c r="H62" s="42" t="s">
        <v>47</v>
      </c>
      <c r="I62" s="42" t="s">
        <v>407</v>
      </c>
      <c r="J62" s="42" t="s">
        <v>419</v>
      </c>
      <c r="K62" s="42" t="s">
        <v>420</v>
      </c>
      <c r="L62" s="42" t="s">
        <v>421</v>
      </c>
      <c r="M62" s="42" t="s">
        <v>42</v>
      </c>
      <c r="N62" s="42" t="s">
        <v>116</v>
      </c>
      <c r="O62" s="48">
        <v>1</v>
      </c>
      <c r="P62" s="42">
        <v>2023</v>
      </c>
      <c r="Q62" s="42">
        <v>2026</v>
      </c>
      <c r="R62" s="42" t="s">
        <v>422</v>
      </c>
      <c r="S62" s="42" t="s">
        <v>422</v>
      </c>
      <c r="T62" s="43">
        <v>0.35959999999999998</v>
      </c>
      <c r="U62" s="43">
        <v>0.35959999999999998</v>
      </c>
      <c r="V62" s="43">
        <v>0.35959999999999998</v>
      </c>
      <c r="W62" s="51" t="s">
        <v>423</v>
      </c>
      <c r="X62" s="51" t="s">
        <v>102</v>
      </c>
      <c r="Y62" s="51" t="s">
        <v>61</v>
      </c>
      <c r="Z62" s="51" t="s">
        <v>424</v>
      </c>
      <c r="AA62" s="51" t="s">
        <v>104</v>
      </c>
      <c r="AB62" s="51" t="s">
        <v>425</v>
      </c>
      <c r="AC62" s="51" t="s">
        <v>60</v>
      </c>
      <c r="AD62" s="51" t="s">
        <v>60</v>
      </c>
      <c r="AE62" s="51" t="s">
        <v>426</v>
      </c>
      <c r="AF62" s="51" t="s">
        <v>60</v>
      </c>
    </row>
    <row r="63" spans="1:32" ht="100" customHeight="1" x14ac:dyDescent="0.25">
      <c r="A63" s="71" t="s">
        <v>31</v>
      </c>
      <c r="B63" s="36" t="s">
        <v>402</v>
      </c>
      <c r="C63" s="72">
        <v>51</v>
      </c>
      <c r="D63" s="71" t="s">
        <v>403</v>
      </c>
      <c r="E63" s="73" t="s">
        <v>404</v>
      </c>
      <c r="F63" s="71" t="s">
        <v>405</v>
      </c>
      <c r="G63" s="71" t="s">
        <v>406</v>
      </c>
      <c r="H63" s="71" t="s">
        <v>37</v>
      </c>
      <c r="I63" s="71" t="s">
        <v>989</v>
      </c>
      <c r="J63" s="71">
        <v>3</v>
      </c>
      <c r="K63" s="71" t="s">
        <v>1334</v>
      </c>
      <c r="L63" s="71" t="s">
        <v>1114</v>
      </c>
      <c r="M63" s="35" t="s">
        <v>42</v>
      </c>
      <c r="N63" s="71">
        <v>9.4</v>
      </c>
      <c r="O63" s="71">
        <v>70</v>
      </c>
      <c r="P63" s="71">
        <v>2023</v>
      </c>
      <c r="Q63" s="71">
        <v>2026</v>
      </c>
      <c r="R63" s="78">
        <v>27.02</v>
      </c>
      <c r="S63" s="87">
        <v>0.2702</v>
      </c>
      <c r="T63" s="71">
        <v>38.93</v>
      </c>
      <c r="U63" s="81">
        <v>0.38929999999999998</v>
      </c>
      <c r="V63" s="22">
        <v>0.55610000000000004</v>
      </c>
      <c r="W63" s="75" t="s">
        <v>1335</v>
      </c>
      <c r="X63" s="75" t="s">
        <v>102</v>
      </c>
      <c r="Y63" s="75" t="s">
        <v>61</v>
      </c>
      <c r="Z63" s="75" t="s">
        <v>424</v>
      </c>
      <c r="AA63" s="75" t="s">
        <v>104</v>
      </c>
      <c r="AB63" s="75" t="s">
        <v>1336</v>
      </c>
      <c r="AC63" s="75" t="s">
        <v>60</v>
      </c>
      <c r="AD63" s="75" t="s">
        <v>60</v>
      </c>
      <c r="AE63" s="75" t="s">
        <v>426</v>
      </c>
      <c r="AF63" s="75" t="s">
        <v>60</v>
      </c>
    </row>
    <row r="64" spans="1:32" ht="100" customHeight="1" x14ac:dyDescent="0.25">
      <c r="A64" s="42" t="s">
        <v>31</v>
      </c>
      <c r="B64" s="36" t="s">
        <v>402</v>
      </c>
      <c r="C64" s="47">
        <v>53</v>
      </c>
      <c r="D64" s="42" t="s">
        <v>427</v>
      </c>
      <c r="E64" s="48" t="s">
        <v>428</v>
      </c>
      <c r="F64" s="42" t="s">
        <v>429</v>
      </c>
      <c r="G64" s="42" t="s">
        <v>430</v>
      </c>
      <c r="H64" s="42" t="s">
        <v>47</v>
      </c>
      <c r="I64" s="42" t="s">
        <v>431</v>
      </c>
      <c r="J64" s="42" t="s">
        <v>432</v>
      </c>
      <c r="K64" s="42" t="s">
        <v>433</v>
      </c>
      <c r="L64" s="42" t="s">
        <v>434</v>
      </c>
      <c r="M64" s="42" t="s">
        <v>75</v>
      </c>
      <c r="N64" s="42">
        <v>0</v>
      </c>
      <c r="O64" s="42">
        <v>17</v>
      </c>
      <c r="P64" s="42">
        <v>2023</v>
      </c>
      <c r="Q64" s="42">
        <v>2026</v>
      </c>
      <c r="R64" s="42">
        <v>8</v>
      </c>
      <c r="S64" s="48">
        <v>0.47058823529411764</v>
      </c>
      <c r="T64" s="42">
        <v>23</v>
      </c>
      <c r="U64" s="48">
        <v>1</v>
      </c>
      <c r="V64" s="48">
        <v>1</v>
      </c>
      <c r="W64" s="50" t="s">
        <v>435</v>
      </c>
      <c r="X64" s="51" t="s">
        <v>412</v>
      </c>
      <c r="Y64" s="51" t="s">
        <v>283</v>
      </c>
      <c r="Z64" s="51" t="s">
        <v>436</v>
      </c>
      <c r="AA64" s="51" t="s">
        <v>104</v>
      </c>
      <c r="AB64" s="51" t="s">
        <v>437</v>
      </c>
      <c r="AC64" s="51" t="s">
        <v>438</v>
      </c>
      <c r="AD64" s="51" t="s">
        <v>439</v>
      </c>
      <c r="AE64" s="51" t="s">
        <v>440</v>
      </c>
      <c r="AF64" s="51" t="s">
        <v>441</v>
      </c>
    </row>
    <row r="65" spans="1:32" ht="100" customHeight="1" x14ac:dyDescent="0.25">
      <c r="A65" s="42" t="s">
        <v>31</v>
      </c>
      <c r="B65" s="36" t="s">
        <v>402</v>
      </c>
      <c r="C65" s="47">
        <v>54</v>
      </c>
      <c r="D65" s="42" t="s">
        <v>442</v>
      </c>
      <c r="E65" s="48" t="s">
        <v>443</v>
      </c>
      <c r="F65" s="42" t="s">
        <v>444</v>
      </c>
      <c r="G65" s="42" t="s">
        <v>430</v>
      </c>
      <c r="H65" s="42" t="s">
        <v>47</v>
      </c>
      <c r="I65" s="42" t="s">
        <v>55</v>
      </c>
      <c r="J65" s="42" t="s">
        <v>445</v>
      </c>
      <c r="K65" s="42" t="s">
        <v>446</v>
      </c>
      <c r="L65" s="42" t="s">
        <v>447</v>
      </c>
      <c r="M65" s="35" t="s">
        <v>75</v>
      </c>
      <c r="N65" s="42">
        <v>0</v>
      </c>
      <c r="O65" s="42">
        <v>15415</v>
      </c>
      <c r="P65" s="42">
        <v>2025</v>
      </c>
      <c r="Q65" s="42">
        <v>2025</v>
      </c>
      <c r="R65" s="42">
        <v>0</v>
      </c>
      <c r="S65" s="48">
        <v>0</v>
      </c>
      <c r="T65" s="42">
        <v>73955</v>
      </c>
      <c r="U65" s="48">
        <v>1</v>
      </c>
      <c r="V65" s="48">
        <v>1</v>
      </c>
      <c r="W65" s="53" t="s">
        <v>448</v>
      </c>
      <c r="X65" s="51" t="s">
        <v>102</v>
      </c>
      <c r="Y65" s="51" t="s">
        <v>283</v>
      </c>
      <c r="Z65" s="51" t="s">
        <v>449</v>
      </c>
      <c r="AA65" s="51" t="s">
        <v>104</v>
      </c>
      <c r="AB65" s="51" t="s">
        <v>450</v>
      </c>
      <c r="AC65" s="51" t="s">
        <v>451</v>
      </c>
      <c r="AD65" s="51" t="s">
        <v>452</v>
      </c>
      <c r="AE65" s="51" t="s">
        <v>453</v>
      </c>
      <c r="AF65" s="51" t="s">
        <v>179</v>
      </c>
    </row>
    <row r="66" spans="1:32" ht="100" customHeight="1" x14ac:dyDescent="0.25">
      <c r="A66" s="42" t="s">
        <v>31</v>
      </c>
      <c r="B66" s="36" t="s">
        <v>402</v>
      </c>
      <c r="C66" s="47">
        <v>54</v>
      </c>
      <c r="D66" s="42" t="s">
        <v>442</v>
      </c>
      <c r="E66" s="48" t="s">
        <v>443</v>
      </c>
      <c r="F66" s="42" t="s">
        <v>444</v>
      </c>
      <c r="G66" s="42" t="s">
        <v>430</v>
      </c>
      <c r="H66" s="42" t="s">
        <v>47</v>
      </c>
      <c r="I66" s="42" t="s">
        <v>55</v>
      </c>
      <c r="J66" s="42" t="s">
        <v>454</v>
      </c>
      <c r="K66" s="42" t="s">
        <v>455</v>
      </c>
      <c r="L66" s="42" t="s">
        <v>456</v>
      </c>
      <c r="M66" s="42" t="s">
        <v>75</v>
      </c>
      <c r="N66" s="42">
        <v>0</v>
      </c>
      <c r="O66" s="42">
        <v>19</v>
      </c>
      <c r="P66" s="42">
        <v>2025</v>
      </c>
      <c r="Q66" s="42">
        <v>2025</v>
      </c>
      <c r="R66" s="42">
        <v>0</v>
      </c>
      <c r="S66" s="48">
        <v>0</v>
      </c>
      <c r="T66" s="42">
        <v>791</v>
      </c>
      <c r="U66" s="48">
        <v>1</v>
      </c>
      <c r="V66" s="48">
        <v>1</v>
      </c>
      <c r="W66" s="51" t="s">
        <v>457</v>
      </c>
      <c r="X66" s="51" t="s">
        <v>179</v>
      </c>
      <c r="Y66" s="51" t="s">
        <v>179</v>
      </c>
      <c r="Z66" s="51" t="s">
        <v>179</v>
      </c>
      <c r="AA66" s="51" t="s">
        <v>104</v>
      </c>
      <c r="AB66" s="51" t="s">
        <v>458</v>
      </c>
      <c r="AC66" s="51" t="s">
        <v>459</v>
      </c>
      <c r="AD66" s="51" t="s">
        <v>460</v>
      </c>
      <c r="AE66" s="51" t="s">
        <v>461</v>
      </c>
      <c r="AF66" s="51" t="s">
        <v>462</v>
      </c>
    </row>
    <row r="67" spans="1:32" ht="100" customHeight="1" x14ac:dyDescent="0.25">
      <c r="A67" s="71" t="s">
        <v>31</v>
      </c>
      <c r="B67" s="36" t="s">
        <v>402</v>
      </c>
      <c r="C67" s="72">
        <v>57</v>
      </c>
      <c r="D67" s="71" t="s">
        <v>1108</v>
      </c>
      <c r="E67" s="73" t="s">
        <v>1344</v>
      </c>
      <c r="F67" s="71" t="s">
        <v>1109</v>
      </c>
      <c r="G67" s="71" t="s">
        <v>430</v>
      </c>
      <c r="H67" s="71" t="s">
        <v>37</v>
      </c>
      <c r="I67" s="71" t="s">
        <v>994</v>
      </c>
      <c r="J67" s="71" t="s">
        <v>1105</v>
      </c>
      <c r="K67" s="71" t="s">
        <v>1106</v>
      </c>
      <c r="L67" s="71" t="s">
        <v>1113</v>
      </c>
      <c r="M67" s="71" t="s">
        <v>75</v>
      </c>
      <c r="N67" s="71">
        <v>1579.21</v>
      </c>
      <c r="O67" s="71">
        <v>1500000</v>
      </c>
      <c r="P67" s="71">
        <v>2017</v>
      </c>
      <c r="Q67" s="71">
        <v>2028</v>
      </c>
      <c r="R67" s="78">
        <v>0</v>
      </c>
      <c r="S67" s="78">
        <v>0</v>
      </c>
      <c r="T67" s="71">
        <v>0</v>
      </c>
      <c r="U67" s="71">
        <v>0</v>
      </c>
      <c r="V67" s="18">
        <v>0</v>
      </c>
      <c r="W67" s="76" t="s">
        <v>1338</v>
      </c>
      <c r="X67" s="75" t="s">
        <v>102</v>
      </c>
      <c r="Y67" s="75" t="s">
        <v>61</v>
      </c>
      <c r="Z67" s="76" t="s">
        <v>1339</v>
      </c>
      <c r="AA67" s="76" t="s">
        <v>104</v>
      </c>
      <c r="AB67" s="76" t="s">
        <v>1340</v>
      </c>
      <c r="AC67" s="76" t="s">
        <v>1341</v>
      </c>
      <c r="AD67" s="76" t="s">
        <v>1342</v>
      </c>
      <c r="AE67" s="76" t="s">
        <v>1343</v>
      </c>
      <c r="AF67" s="76" t="s">
        <v>1343</v>
      </c>
    </row>
    <row r="68" spans="1:32" ht="100" customHeight="1" x14ac:dyDescent="0.25">
      <c r="A68" s="71" t="s">
        <v>31</v>
      </c>
      <c r="B68" s="36" t="s">
        <v>402</v>
      </c>
      <c r="C68" s="72">
        <v>57</v>
      </c>
      <c r="D68" s="71" t="s">
        <v>1108</v>
      </c>
      <c r="E68" s="73" t="s">
        <v>1344</v>
      </c>
      <c r="F68" s="71" t="s">
        <v>1109</v>
      </c>
      <c r="G68" s="71" t="s">
        <v>430</v>
      </c>
      <c r="H68" s="71" t="s">
        <v>37</v>
      </c>
      <c r="I68" s="71" t="s">
        <v>994</v>
      </c>
      <c r="J68" s="71" t="s">
        <v>1110</v>
      </c>
      <c r="K68" s="71" t="s">
        <v>1111</v>
      </c>
      <c r="L68" s="71" t="s">
        <v>1112</v>
      </c>
      <c r="M68" s="54" t="s">
        <v>75</v>
      </c>
      <c r="N68" s="71">
        <v>5628.03</v>
      </c>
      <c r="O68" s="71">
        <v>3972423</v>
      </c>
      <c r="P68" s="71">
        <v>2017</v>
      </c>
      <c r="Q68" s="71">
        <v>2026</v>
      </c>
      <c r="R68" s="78">
        <v>0</v>
      </c>
      <c r="S68" s="78">
        <v>0</v>
      </c>
      <c r="T68" s="71">
        <v>0</v>
      </c>
      <c r="U68" s="71">
        <v>0</v>
      </c>
      <c r="V68" s="18">
        <v>0</v>
      </c>
      <c r="W68" s="76" t="s">
        <v>1345</v>
      </c>
      <c r="X68" s="75" t="s">
        <v>102</v>
      </c>
      <c r="Y68" s="75" t="s">
        <v>61</v>
      </c>
      <c r="Z68" s="76" t="s">
        <v>1339</v>
      </c>
      <c r="AA68" s="76" t="s">
        <v>104</v>
      </c>
      <c r="AB68" s="76" t="s">
        <v>1340</v>
      </c>
      <c r="AC68" s="76" t="s">
        <v>1341</v>
      </c>
      <c r="AD68" s="76" t="s">
        <v>1346</v>
      </c>
      <c r="AE68" s="76" t="s">
        <v>1347</v>
      </c>
      <c r="AF68" s="76" t="s">
        <v>1347</v>
      </c>
    </row>
    <row r="69" spans="1:32" ht="100" customHeight="1" x14ac:dyDescent="0.25">
      <c r="A69" s="71" t="s">
        <v>31</v>
      </c>
      <c r="B69" s="36" t="s">
        <v>402</v>
      </c>
      <c r="C69" s="72">
        <v>57</v>
      </c>
      <c r="D69" s="71" t="s">
        <v>1108</v>
      </c>
      <c r="E69" s="73" t="s">
        <v>1344</v>
      </c>
      <c r="F69" s="71" t="s">
        <v>987</v>
      </c>
      <c r="G69" s="71" t="s">
        <v>988</v>
      </c>
      <c r="H69" s="71" t="s">
        <v>37</v>
      </c>
      <c r="I69" s="71" t="s">
        <v>994</v>
      </c>
      <c r="J69" s="71" t="s">
        <v>1125</v>
      </c>
      <c r="K69" s="71" t="s">
        <v>1349</v>
      </c>
      <c r="L69" s="71" t="s">
        <v>1126</v>
      </c>
      <c r="M69" s="42" t="s">
        <v>42</v>
      </c>
      <c r="N69" s="71">
        <v>10.4</v>
      </c>
      <c r="O69" s="71">
        <v>8.8000000000000007</v>
      </c>
      <c r="P69" s="71">
        <v>2017</v>
      </c>
      <c r="Q69" s="71">
        <v>2031</v>
      </c>
      <c r="R69" s="78">
        <v>10.7</v>
      </c>
      <c r="S69" s="78">
        <v>60.87</v>
      </c>
      <c r="T69" s="71">
        <v>0</v>
      </c>
      <c r="U69" s="71">
        <v>0</v>
      </c>
      <c r="V69" s="22">
        <v>0.42420000000000002</v>
      </c>
      <c r="W69" s="75" t="s">
        <v>179</v>
      </c>
      <c r="X69" s="75" t="s">
        <v>179</v>
      </c>
      <c r="Y69" s="75" t="s">
        <v>179</v>
      </c>
      <c r="Z69" s="75" t="s">
        <v>179</v>
      </c>
      <c r="AA69" s="75" t="s">
        <v>179</v>
      </c>
      <c r="AB69" s="75" t="s">
        <v>179</v>
      </c>
      <c r="AC69" s="75" t="s">
        <v>179</v>
      </c>
      <c r="AD69" s="75" t="s">
        <v>179</v>
      </c>
      <c r="AE69" s="75" t="s">
        <v>179</v>
      </c>
      <c r="AF69" s="75" t="s">
        <v>179</v>
      </c>
    </row>
    <row r="70" spans="1:32" ht="100" customHeight="1" x14ac:dyDescent="0.25">
      <c r="A70" s="71" t="s">
        <v>31</v>
      </c>
      <c r="B70" s="36" t="s">
        <v>402</v>
      </c>
      <c r="C70" s="72">
        <v>57</v>
      </c>
      <c r="D70" s="71" t="s">
        <v>1108</v>
      </c>
      <c r="E70" s="73" t="s">
        <v>1344</v>
      </c>
      <c r="F70" s="71" t="s">
        <v>1200</v>
      </c>
      <c r="G70" s="71" t="s">
        <v>149</v>
      </c>
      <c r="H70" s="71" t="s">
        <v>37</v>
      </c>
      <c r="I70" s="71" t="s">
        <v>994</v>
      </c>
      <c r="J70" s="71" t="s">
        <v>1203</v>
      </c>
      <c r="K70" s="71" t="s">
        <v>1350</v>
      </c>
      <c r="L70" s="71" t="s">
        <v>1204</v>
      </c>
      <c r="M70" s="42" t="s">
        <v>42</v>
      </c>
      <c r="N70" s="71">
        <v>18.100000000000001</v>
      </c>
      <c r="O70" s="71">
        <v>16.100000000000001</v>
      </c>
      <c r="P70" s="71">
        <v>2017</v>
      </c>
      <c r="Q70" s="71">
        <v>2031</v>
      </c>
      <c r="R70" s="78">
        <v>0</v>
      </c>
      <c r="S70" s="78">
        <v>0</v>
      </c>
      <c r="T70" s="71">
        <v>0</v>
      </c>
      <c r="U70" s="71">
        <v>0</v>
      </c>
      <c r="V70" s="18">
        <v>0</v>
      </c>
      <c r="W70" s="75" t="s">
        <v>1351</v>
      </c>
      <c r="X70" s="75" t="s">
        <v>102</v>
      </c>
      <c r="Y70" s="75" t="s">
        <v>61</v>
      </c>
      <c r="Z70" s="75" t="s">
        <v>1352</v>
      </c>
      <c r="AA70" s="75" t="s">
        <v>104</v>
      </c>
      <c r="AB70" s="75" t="s">
        <v>1353</v>
      </c>
      <c r="AC70" s="75" t="s">
        <v>1354</v>
      </c>
      <c r="AD70" s="75" t="s">
        <v>1355</v>
      </c>
      <c r="AE70" s="75" t="s">
        <v>1356</v>
      </c>
      <c r="AF70" s="75" t="s">
        <v>1357</v>
      </c>
    </row>
    <row r="71" spans="1:32" ht="100" customHeight="1" x14ac:dyDescent="0.25">
      <c r="A71" s="71" t="s">
        <v>31</v>
      </c>
      <c r="B71" s="36" t="s">
        <v>402</v>
      </c>
      <c r="C71" s="72">
        <v>57</v>
      </c>
      <c r="D71" s="71" t="s">
        <v>1108</v>
      </c>
      <c r="E71" s="73" t="s">
        <v>1344</v>
      </c>
      <c r="F71" s="71" t="s">
        <v>1200</v>
      </c>
      <c r="G71" s="71" t="s">
        <v>149</v>
      </c>
      <c r="H71" s="71" t="s">
        <v>37</v>
      </c>
      <c r="I71" s="71" t="s">
        <v>994</v>
      </c>
      <c r="J71" s="71" t="s">
        <v>1201</v>
      </c>
      <c r="K71" s="71" t="s">
        <v>1358</v>
      </c>
      <c r="L71" s="71" t="s">
        <v>1202</v>
      </c>
      <c r="M71" s="42" t="s">
        <v>42</v>
      </c>
      <c r="N71" s="71">
        <v>36.799999999999997</v>
      </c>
      <c r="O71" s="71">
        <v>23.6</v>
      </c>
      <c r="P71" s="71">
        <v>2017</v>
      </c>
      <c r="Q71" s="71">
        <v>2031</v>
      </c>
      <c r="R71" s="78">
        <v>24.3</v>
      </c>
      <c r="S71" s="78">
        <v>100</v>
      </c>
      <c r="T71" s="71">
        <v>0</v>
      </c>
      <c r="U71" s="71">
        <v>0</v>
      </c>
      <c r="V71" s="81">
        <v>0.94699999999999995</v>
      </c>
      <c r="W71" s="75" t="s">
        <v>179</v>
      </c>
      <c r="X71" s="75" t="s">
        <v>179</v>
      </c>
      <c r="Y71" s="75" t="s">
        <v>179</v>
      </c>
      <c r="Z71" s="75" t="s">
        <v>179</v>
      </c>
      <c r="AA71" s="75" t="s">
        <v>179</v>
      </c>
      <c r="AB71" s="75" t="s">
        <v>179</v>
      </c>
      <c r="AC71" s="75" t="s">
        <v>179</v>
      </c>
      <c r="AD71" s="75" t="s">
        <v>179</v>
      </c>
      <c r="AE71" s="75" t="s">
        <v>179</v>
      </c>
      <c r="AF71" s="75" t="s">
        <v>179</v>
      </c>
    </row>
    <row r="72" spans="1:32" ht="100" customHeight="1" x14ac:dyDescent="0.25">
      <c r="A72" s="42" t="s">
        <v>31</v>
      </c>
      <c r="B72" s="36" t="s">
        <v>402</v>
      </c>
      <c r="C72" s="47">
        <v>59</v>
      </c>
      <c r="D72" s="42" t="s">
        <v>463</v>
      </c>
      <c r="E72" s="48" t="s">
        <v>464</v>
      </c>
      <c r="F72" s="42" t="s">
        <v>465</v>
      </c>
      <c r="G72" s="42" t="s">
        <v>430</v>
      </c>
      <c r="H72" s="42" t="s">
        <v>47</v>
      </c>
      <c r="I72" s="42" t="s">
        <v>55</v>
      </c>
      <c r="J72" s="42" t="s">
        <v>466</v>
      </c>
      <c r="K72" s="42" t="s">
        <v>467</v>
      </c>
      <c r="L72" s="42" t="s">
        <v>468</v>
      </c>
      <c r="M72" s="42" t="s">
        <v>75</v>
      </c>
      <c r="N72" s="35">
        <v>0</v>
      </c>
      <c r="O72" s="42">
        <v>20</v>
      </c>
      <c r="P72" s="42">
        <v>2024</v>
      </c>
      <c r="Q72" s="42">
        <v>2026</v>
      </c>
      <c r="R72" s="42">
        <v>0</v>
      </c>
      <c r="S72" s="48">
        <v>0</v>
      </c>
      <c r="T72" s="42">
        <v>42</v>
      </c>
      <c r="U72" s="48">
        <v>1</v>
      </c>
      <c r="V72" s="48">
        <v>1</v>
      </c>
      <c r="W72" s="51" t="s">
        <v>469</v>
      </c>
      <c r="X72" s="51" t="s">
        <v>225</v>
      </c>
      <c r="Y72" s="51" t="s">
        <v>283</v>
      </c>
      <c r="Z72" s="51" t="s">
        <v>470</v>
      </c>
      <c r="AA72" s="51" t="s">
        <v>47</v>
      </c>
      <c r="AB72" s="51" t="s">
        <v>48</v>
      </c>
      <c r="AC72" s="51" t="s">
        <v>214</v>
      </c>
      <c r="AD72" s="51" t="s">
        <v>214</v>
      </c>
      <c r="AE72" s="51" t="s">
        <v>471</v>
      </c>
      <c r="AF72" s="51" t="s">
        <v>179</v>
      </c>
    </row>
    <row r="73" spans="1:32" ht="100" customHeight="1" x14ac:dyDescent="0.25">
      <c r="A73" s="42" t="s">
        <v>31</v>
      </c>
      <c r="B73" s="36" t="s">
        <v>402</v>
      </c>
      <c r="C73" s="47">
        <v>60</v>
      </c>
      <c r="D73" s="42" t="s">
        <v>472</v>
      </c>
      <c r="E73" s="48" t="s">
        <v>473</v>
      </c>
      <c r="F73" s="42" t="s">
        <v>465</v>
      </c>
      <c r="G73" s="42" t="s">
        <v>430</v>
      </c>
      <c r="H73" s="42" t="s">
        <v>47</v>
      </c>
      <c r="I73" s="42" t="s">
        <v>55</v>
      </c>
      <c r="J73" s="42" t="s">
        <v>474</v>
      </c>
      <c r="K73" s="42" t="s">
        <v>475</v>
      </c>
      <c r="L73" s="42" t="s">
        <v>476</v>
      </c>
      <c r="M73" s="42" t="s">
        <v>75</v>
      </c>
      <c r="N73" s="35">
        <v>6</v>
      </c>
      <c r="O73" s="42">
        <v>12</v>
      </c>
      <c r="P73" s="42">
        <v>2024</v>
      </c>
      <c r="Q73" s="42">
        <v>2026</v>
      </c>
      <c r="R73" s="42">
        <v>0</v>
      </c>
      <c r="S73" s="48">
        <v>0</v>
      </c>
      <c r="T73" s="42">
        <v>6</v>
      </c>
      <c r="U73" s="48">
        <v>1</v>
      </c>
      <c r="V73" s="48">
        <v>1</v>
      </c>
      <c r="W73" s="51" t="s">
        <v>477</v>
      </c>
      <c r="X73" s="51" t="s">
        <v>102</v>
      </c>
      <c r="Y73" s="51" t="s">
        <v>283</v>
      </c>
      <c r="Z73" s="51" t="s">
        <v>478</v>
      </c>
      <c r="AA73" s="51" t="s">
        <v>47</v>
      </c>
      <c r="AB73" s="51" t="s">
        <v>48</v>
      </c>
      <c r="AC73" s="51" t="s">
        <v>479</v>
      </c>
      <c r="AD73" s="51" t="s">
        <v>480</v>
      </c>
      <c r="AE73" s="51" t="s">
        <v>481</v>
      </c>
      <c r="AF73" s="51" t="s">
        <v>179</v>
      </c>
    </row>
    <row r="74" spans="1:32" ht="100" customHeight="1" x14ac:dyDescent="0.25">
      <c r="A74" s="42" t="s">
        <v>31</v>
      </c>
      <c r="B74" s="36" t="s">
        <v>402</v>
      </c>
      <c r="C74" s="47">
        <v>60</v>
      </c>
      <c r="D74" s="42" t="s">
        <v>472</v>
      </c>
      <c r="E74" s="48" t="s">
        <v>473</v>
      </c>
      <c r="F74" s="42" t="s">
        <v>465</v>
      </c>
      <c r="G74" s="42" t="s">
        <v>430</v>
      </c>
      <c r="H74" s="42" t="s">
        <v>47</v>
      </c>
      <c r="I74" s="42" t="s">
        <v>55</v>
      </c>
      <c r="J74" s="42" t="s">
        <v>482</v>
      </c>
      <c r="K74" s="42" t="s">
        <v>483</v>
      </c>
      <c r="L74" s="42" t="s">
        <v>484</v>
      </c>
      <c r="M74" s="42" t="s">
        <v>75</v>
      </c>
      <c r="N74" s="35">
        <v>100</v>
      </c>
      <c r="O74" s="42">
        <v>200</v>
      </c>
      <c r="P74" s="42">
        <v>2024</v>
      </c>
      <c r="Q74" s="42">
        <v>2026</v>
      </c>
      <c r="R74" s="42">
        <v>0</v>
      </c>
      <c r="S74" s="48">
        <v>0</v>
      </c>
      <c r="T74" s="42">
        <v>2006</v>
      </c>
      <c r="U74" s="48">
        <v>1</v>
      </c>
      <c r="V74" s="48">
        <v>1</v>
      </c>
      <c r="W74" s="51" t="s">
        <v>485</v>
      </c>
      <c r="X74" s="51" t="s">
        <v>225</v>
      </c>
      <c r="Y74" s="51" t="s">
        <v>283</v>
      </c>
      <c r="Z74" s="51" t="s">
        <v>486</v>
      </c>
      <c r="AA74" s="51" t="s">
        <v>104</v>
      </c>
      <c r="AB74" s="51" t="s">
        <v>487</v>
      </c>
      <c r="AC74" s="51" t="s">
        <v>488</v>
      </c>
      <c r="AD74" s="51" t="s">
        <v>214</v>
      </c>
      <c r="AE74" s="51" t="s">
        <v>489</v>
      </c>
      <c r="AF74" s="51" t="s">
        <v>179</v>
      </c>
    </row>
    <row r="75" spans="1:32" ht="100" customHeight="1" x14ac:dyDescent="0.25">
      <c r="A75" s="42" t="s">
        <v>31</v>
      </c>
      <c r="B75" s="47" t="s">
        <v>402</v>
      </c>
      <c r="C75" s="47">
        <v>60</v>
      </c>
      <c r="D75" s="42" t="s">
        <v>472</v>
      </c>
      <c r="E75" s="48" t="s">
        <v>473</v>
      </c>
      <c r="F75" s="42" t="s">
        <v>465</v>
      </c>
      <c r="G75" s="42" t="s">
        <v>430</v>
      </c>
      <c r="H75" s="42" t="s">
        <v>47</v>
      </c>
      <c r="I75" s="42" t="s">
        <v>55</v>
      </c>
      <c r="J75" s="42" t="s">
        <v>490</v>
      </c>
      <c r="K75" s="42" t="s">
        <v>491</v>
      </c>
      <c r="L75" s="42" t="s">
        <v>492</v>
      </c>
      <c r="M75" s="42" t="s">
        <v>42</v>
      </c>
      <c r="N75" s="35">
        <v>0</v>
      </c>
      <c r="O75" s="48">
        <v>1</v>
      </c>
      <c r="P75" s="42">
        <v>2024</v>
      </c>
      <c r="Q75" s="42">
        <v>2026</v>
      </c>
      <c r="R75" s="48">
        <v>0</v>
      </c>
      <c r="S75" s="48">
        <v>0</v>
      </c>
      <c r="T75" s="48">
        <v>0.59</v>
      </c>
      <c r="U75" s="48">
        <v>0.59</v>
      </c>
      <c r="V75" s="48">
        <v>0.59</v>
      </c>
      <c r="W75" s="51" t="s">
        <v>493</v>
      </c>
      <c r="X75" s="51" t="s">
        <v>102</v>
      </c>
      <c r="Y75" s="51" t="s">
        <v>61</v>
      </c>
      <c r="Z75" s="51" t="s">
        <v>494</v>
      </c>
      <c r="AA75" s="51" t="s">
        <v>104</v>
      </c>
      <c r="AB75" s="51" t="s">
        <v>495</v>
      </c>
      <c r="AC75" s="51" t="s">
        <v>496</v>
      </c>
      <c r="AD75" s="51" t="s">
        <v>497</v>
      </c>
      <c r="AE75" s="51" t="s">
        <v>498</v>
      </c>
      <c r="AF75" s="51" t="s">
        <v>499</v>
      </c>
    </row>
    <row r="76" spans="1:32" ht="100" customHeight="1" x14ac:dyDescent="0.25">
      <c r="A76" s="42" t="s">
        <v>31</v>
      </c>
      <c r="B76" s="36" t="s">
        <v>402</v>
      </c>
      <c r="C76" s="47">
        <v>60</v>
      </c>
      <c r="D76" s="42" t="s">
        <v>472</v>
      </c>
      <c r="E76" s="48" t="s">
        <v>473</v>
      </c>
      <c r="F76" s="42" t="s">
        <v>465</v>
      </c>
      <c r="G76" s="42" t="s">
        <v>430</v>
      </c>
      <c r="H76" s="42" t="s">
        <v>47</v>
      </c>
      <c r="I76" s="42" t="s">
        <v>55</v>
      </c>
      <c r="J76" s="42" t="s">
        <v>466</v>
      </c>
      <c r="K76" s="42" t="s">
        <v>467</v>
      </c>
      <c r="L76" s="42" t="s">
        <v>468</v>
      </c>
      <c r="M76" s="42" t="s">
        <v>75</v>
      </c>
      <c r="N76" s="35">
        <v>0</v>
      </c>
      <c r="O76" s="42">
        <v>20</v>
      </c>
      <c r="P76" s="42">
        <v>2024</v>
      </c>
      <c r="Q76" s="42">
        <v>2026</v>
      </c>
      <c r="R76" s="42">
        <v>0</v>
      </c>
      <c r="S76" s="48">
        <v>0</v>
      </c>
      <c r="T76" s="42">
        <v>42</v>
      </c>
      <c r="U76" s="48">
        <v>1</v>
      </c>
      <c r="V76" s="48">
        <v>1</v>
      </c>
      <c r="W76" s="51" t="s">
        <v>500</v>
      </c>
      <c r="X76" s="51" t="s">
        <v>225</v>
      </c>
      <c r="Y76" s="51" t="s">
        <v>283</v>
      </c>
      <c r="Z76" s="51" t="s">
        <v>470</v>
      </c>
      <c r="AA76" s="51" t="s">
        <v>47</v>
      </c>
      <c r="AB76" s="51" t="s">
        <v>48</v>
      </c>
      <c r="AC76" s="51" t="s">
        <v>214</v>
      </c>
      <c r="AD76" s="51" t="s">
        <v>214</v>
      </c>
      <c r="AE76" s="51" t="s">
        <v>471</v>
      </c>
      <c r="AF76" s="51" t="s">
        <v>179</v>
      </c>
    </row>
    <row r="77" spans="1:32" ht="100" customHeight="1" x14ac:dyDescent="0.25">
      <c r="A77" s="42" t="s">
        <v>31</v>
      </c>
      <c r="B77" s="36" t="s">
        <v>402</v>
      </c>
      <c r="C77" s="47">
        <v>60</v>
      </c>
      <c r="D77" s="42" t="s">
        <v>472</v>
      </c>
      <c r="E77" s="48" t="s">
        <v>473</v>
      </c>
      <c r="F77" s="42" t="s">
        <v>465</v>
      </c>
      <c r="G77" s="42" t="s">
        <v>430</v>
      </c>
      <c r="H77" s="42" t="s">
        <v>47</v>
      </c>
      <c r="I77" s="42" t="s">
        <v>501</v>
      </c>
      <c r="J77" s="42" t="s">
        <v>502</v>
      </c>
      <c r="K77" s="42" t="s">
        <v>503</v>
      </c>
      <c r="L77" s="42" t="s">
        <v>504</v>
      </c>
      <c r="M77" s="42" t="s">
        <v>42</v>
      </c>
      <c r="N77" s="42">
        <v>0</v>
      </c>
      <c r="O77" s="48">
        <v>1</v>
      </c>
      <c r="P77" s="42">
        <v>2024</v>
      </c>
      <c r="Q77" s="42">
        <v>2026</v>
      </c>
      <c r="R77" s="48">
        <v>0</v>
      </c>
      <c r="S77" s="48">
        <v>0</v>
      </c>
      <c r="T77" s="48">
        <v>1</v>
      </c>
      <c r="U77" s="48">
        <v>1</v>
      </c>
      <c r="V77" s="48">
        <v>1</v>
      </c>
      <c r="W77" s="51" t="s">
        <v>505</v>
      </c>
      <c r="X77" s="51" t="s">
        <v>225</v>
      </c>
      <c r="Y77" s="51" t="s">
        <v>283</v>
      </c>
      <c r="Z77" s="51" t="s">
        <v>486</v>
      </c>
      <c r="AA77" s="51" t="s">
        <v>47</v>
      </c>
      <c r="AB77" s="51" t="s">
        <v>48</v>
      </c>
      <c r="AC77" s="51" t="s">
        <v>506</v>
      </c>
      <c r="AD77" s="51" t="s">
        <v>507</v>
      </c>
      <c r="AE77" s="51" t="s">
        <v>508</v>
      </c>
      <c r="AF77" s="51" t="s">
        <v>179</v>
      </c>
    </row>
    <row r="78" spans="1:32" ht="100" customHeight="1" x14ac:dyDescent="0.25">
      <c r="A78" s="42" t="s">
        <v>31</v>
      </c>
      <c r="B78" s="36" t="s">
        <v>402</v>
      </c>
      <c r="C78" s="47">
        <v>60</v>
      </c>
      <c r="D78" s="42" t="s">
        <v>472</v>
      </c>
      <c r="E78" s="48" t="s">
        <v>473</v>
      </c>
      <c r="F78" s="42" t="s">
        <v>465</v>
      </c>
      <c r="G78" s="42" t="s">
        <v>430</v>
      </c>
      <c r="H78" s="42" t="s">
        <v>47</v>
      </c>
      <c r="I78" s="42" t="s">
        <v>509</v>
      </c>
      <c r="J78" s="42" t="s">
        <v>510</v>
      </c>
      <c r="K78" s="42" t="s">
        <v>511</v>
      </c>
      <c r="L78" s="42" t="s">
        <v>512</v>
      </c>
      <c r="M78" s="42" t="s">
        <v>42</v>
      </c>
      <c r="N78" s="48">
        <v>0.72</v>
      </c>
      <c r="O78" s="48">
        <v>0.65</v>
      </c>
      <c r="P78" s="42">
        <v>2024</v>
      </c>
      <c r="Q78" s="42">
        <v>2026</v>
      </c>
      <c r="R78" s="48">
        <v>0</v>
      </c>
      <c r="S78" s="48">
        <v>0</v>
      </c>
      <c r="T78" s="48">
        <v>0.73</v>
      </c>
      <c r="U78" s="48">
        <v>0.73</v>
      </c>
      <c r="V78" s="48">
        <v>0.73</v>
      </c>
      <c r="W78" s="51" t="s">
        <v>513</v>
      </c>
      <c r="X78" s="51" t="s">
        <v>102</v>
      </c>
      <c r="Y78" s="51" t="s">
        <v>283</v>
      </c>
      <c r="Z78" s="51" t="s">
        <v>514</v>
      </c>
      <c r="AA78" s="51" t="s">
        <v>104</v>
      </c>
      <c r="AB78" s="51" t="s">
        <v>179</v>
      </c>
      <c r="AC78" s="51" t="s">
        <v>515</v>
      </c>
      <c r="AD78" s="51" t="s">
        <v>516</v>
      </c>
      <c r="AE78" s="51" t="s">
        <v>516</v>
      </c>
      <c r="AF78" s="51" t="s">
        <v>179</v>
      </c>
    </row>
    <row r="79" spans="1:32" ht="100" customHeight="1" x14ac:dyDescent="0.25">
      <c r="A79" s="71" t="s">
        <v>31</v>
      </c>
      <c r="B79" s="55" t="s">
        <v>517</v>
      </c>
      <c r="C79" s="72">
        <v>62</v>
      </c>
      <c r="D79" s="71" t="s">
        <v>986</v>
      </c>
      <c r="E79" s="73" t="s">
        <v>1359</v>
      </c>
      <c r="F79" s="71" t="s">
        <v>987</v>
      </c>
      <c r="G79" s="71" t="s">
        <v>988</v>
      </c>
      <c r="H79" s="71" t="s">
        <v>37</v>
      </c>
      <c r="I79" s="71" t="s">
        <v>989</v>
      </c>
      <c r="J79" s="71">
        <v>101</v>
      </c>
      <c r="K79" s="71" t="s">
        <v>1360</v>
      </c>
      <c r="L79" s="71" t="s">
        <v>992</v>
      </c>
      <c r="M79" s="54" t="s">
        <v>75</v>
      </c>
      <c r="N79" s="71">
        <v>0</v>
      </c>
      <c r="O79" s="71">
        <v>5000</v>
      </c>
      <c r="P79" s="71">
        <v>2023</v>
      </c>
      <c r="Q79" s="71">
        <v>2026</v>
      </c>
      <c r="R79" s="78">
        <v>4111</v>
      </c>
      <c r="S79" s="80">
        <v>82</v>
      </c>
      <c r="T79" s="71">
        <v>5.3579999999999997</v>
      </c>
      <c r="U79" s="71">
        <v>100</v>
      </c>
      <c r="V79" s="18">
        <v>1</v>
      </c>
      <c r="W79" s="75" t="s">
        <v>1361</v>
      </c>
      <c r="X79" s="75" t="s">
        <v>81</v>
      </c>
      <c r="Y79" s="75" t="s">
        <v>283</v>
      </c>
      <c r="Z79" s="75" t="s">
        <v>1362</v>
      </c>
      <c r="AA79" s="75" t="s">
        <v>104</v>
      </c>
      <c r="AB79" s="75" t="s">
        <v>214</v>
      </c>
      <c r="AC79" s="75" t="s">
        <v>1363</v>
      </c>
      <c r="AD79" s="75" t="s">
        <v>1364</v>
      </c>
      <c r="AE79" s="75" t="s">
        <v>1364</v>
      </c>
      <c r="AF79" s="75" t="s">
        <v>214</v>
      </c>
    </row>
    <row r="80" spans="1:32" ht="100" customHeight="1" x14ac:dyDescent="0.25">
      <c r="A80" s="71" t="s">
        <v>31</v>
      </c>
      <c r="B80" s="55" t="s">
        <v>517</v>
      </c>
      <c r="C80" s="72">
        <v>62</v>
      </c>
      <c r="D80" s="71" t="s">
        <v>986</v>
      </c>
      <c r="E80" s="73" t="s">
        <v>1359</v>
      </c>
      <c r="F80" s="71" t="s">
        <v>987</v>
      </c>
      <c r="G80" s="71" t="s">
        <v>988</v>
      </c>
      <c r="H80" s="71" t="s">
        <v>37</v>
      </c>
      <c r="I80" s="71" t="s">
        <v>989</v>
      </c>
      <c r="J80" s="71">
        <v>102</v>
      </c>
      <c r="K80" s="71" t="s">
        <v>1365</v>
      </c>
      <c r="L80" s="71" t="s">
        <v>991</v>
      </c>
      <c r="M80" s="54" t="s">
        <v>75</v>
      </c>
      <c r="N80" s="71">
        <v>0</v>
      </c>
      <c r="O80" s="71">
        <v>8000</v>
      </c>
      <c r="P80" s="71">
        <v>2023</v>
      </c>
      <c r="Q80" s="71">
        <v>2026</v>
      </c>
      <c r="R80" s="79">
        <v>1250</v>
      </c>
      <c r="S80" s="80">
        <v>16</v>
      </c>
      <c r="T80" s="71">
        <v>9.4939999999999998</v>
      </c>
      <c r="U80" s="71">
        <v>100</v>
      </c>
      <c r="V80" s="18">
        <v>1</v>
      </c>
      <c r="W80" s="75" t="s">
        <v>1366</v>
      </c>
      <c r="X80" s="75" t="s">
        <v>81</v>
      </c>
      <c r="Y80" s="75" t="s">
        <v>283</v>
      </c>
      <c r="Z80" s="75" t="s">
        <v>1362</v>
      </c>
      <c r="AA80" s="75" t="s">
        <v>104</v>
      </c>
      <c r="AB80" s="75" t="s">
        <v>214</v>
      </c>
      <c r="AC80" s="75" t="s">
        <v>214</v>
      </c>
      <c r="AD80" s="75" t="s">
        <v>214</v>
      </c>
      <c r="AE80" s="75" t="s">
        <v>214</v>
      </c>
      <c r="AF80" s="75" t="s">
        <v>214</v>
      </c>
    </row>
    <row r="81" spans="1:32" ht="100" customHeight="1" x14ac:dyDescent="0.25">
      <c r="A81" s="71" t="s">
        <v>31</v>
      </c>
      <c r="B81" s="55" t="s">
        <v>517</v>
      </c>
      <c r="C81" s="72">
        <v>62</v>
      </c>
      <c r="D81" s="71" t="s">
        <v>986</v>
      </c>
      <c r="E81" s="73" t="s">
        <v>1359</v>
      </c>
      <c r="F81" s="71" t="s">
        <v>987</v>
      </c>
      <c r="G81" s="71" t="s">
        <v>988</v>
      </c>
      <c r="H81" s="71" t="s">
        <v>37</v>
      </c>
      <c r="I81" s="71" t="s">
        <v>989</v>
      </c>
      <c r="J81" s="71">
        <v>103</v>
      </c>
      <c r="K81" s="71" t="s">
        <v>1367</v>
      </c>
      <c r="L81" s="71" t="s">
        <v>990</v>
      </c>
      <c r="M81" s="71" t="s">
        <v>75</v>
      </c>
      <c r="N81" s="71">
        <v>761</v>
      </c>
      <c r="O81" s="71">
        <v>2000</v>
      </c>
      <c r="P81" s="71">
        <v>2023</v>
      </c>
      <c r="Q81" s="71">
        <v>2026</v>
      </c>
      <c r="R81" s="78">
        <v>1218</v>
      </c>
      <c r="S81" s="80">
        <v>61</v>
      </c>
      <c r="T81" s="82">
        <v>1510</v>
      </c>
      <c r="U81" s="83">
        <v>75.5</v>
      </c>
      <c r="V81" s="22">
        <v>0.755</v>
      </c>
      <c r="W81" s="75" t="s">
        <v>1368</v>
      </c>
      <c r="X81" s="75" t="s">
        <v>81</v>
      </c>
      <c r="Y81" s="75" t="s">
        <v>61</v>
      </c>
      <c r="Z81" s="75" t="s">
        <v>1362</v>
      </c>
      <c r="AA81" s="75" t="s">
        <v>104</v>
      </c>
      <c r="AB81" s="75" t="s">
        <v>214</v>
      </c>
      <c r="AC81" s="75" t="s">
        <v>1369</v>
      </c>
      <c r="AD81" s="75" t="s">
        <v>1364</v>
      </c>
      <c r="AE81" s="75" t="s">
        <v>1364</v>
      </c>
      <c r="AF81" s="75" t="s">
        <v>214</v>
      </c>
    </row>
    <row r="82" spans="1:32" ht="100" customHeight="1" x14ac:dyDescent="0.25">
      <c r="A82" s="42" t="s">
        <v>31</v>
      </c>
      <c r="B82" s="36" t="s">
        <v>517</v>
      </c>
      <c r="C82" s="47">
        <v>64</v>
      </c>
      <c r="D82" s="42" t="s">
        <v>518</v>
      </c>
      <c r="E82" s="48" t="s">
        <v>519</v>
      </c>
      <c r="F82" s="42" t="s">
        <v>520</v>
      </c>
      <c r="G82" s="42" t="s">
        <v>517</v>
      </c>
      <c r="H82" s="42" t="s">
        <v>47</v>
      </c>
      <c r="I82" s="42" t="s">
        <v>55</v>
      </c>
      <c r="J82" s="42" t="s">
        <v>521</v>
      </c>
      <c r="K82" s="42" t="s">
        <v>522</v>
      </c>
      <c r="L82" s="42" t="s">
        <v>523</v>
      </c>
      <c r="M82" s="42" t="s">
        <v>75</v>
      </c>
      <c r="N82" s="35">
        <v>0</v>
      </c>
      <c r="O82" s="42">
        <v>1489</v>
      </c>
      <c r="P82" s="42">
        <v>2024</v>
      </c>
      <c r="Q82" s="42">
        <v>2026</v>
      </c>
      <c r="R82" s="42">
        <v>530</v>
      </c>
      <c r="S82" s="43">
        <v>0.35594358629952988</v>
      </c>
      <c r="T82" s="42">
        <v>535</v>
      </c>
      <c r="U82" s="43">
        <v>0.35930154466084618</v>
      </c>
      <c r="V82" s="22">
        <v>0.71519999999999995</v>
      </c>
      <c r="W82" s="51" t="s">
        <v>524</v>
      </c>
      <c r="X82" s="51" t="s">
        <v>102</v>
      </c>
      <c r="Y82" s="51" t="s">
        <v>283</v>
      </c>
      <c r="Z82" s="51" t="s">
        <v>525</v>
      </c>
      <c r="AA82" s="51" t="s">
        <v>104</v>
      </c>
      <c r="AB82" s="51" t="s">
        <v>526</v>
      </c>
      <c r="AC82" s="51" t="s">
        <v>527</v>
      </c>
      <c r="AD82" s="51" t="s">
        <v>528</v>
      </c>
      <c r="AE82" s="51" t="s">
        <v>529</v>
      </c>
      <c r="AF82" s="51" t="s">
        <v>530</v>
      </c>
    </row>
    <row r="83" spans="1:32" ht="100" customHeight="1" x14ac:dyDescent="0.25">
      <c r="A83" s="42" t="s">
        <v>31</v>
      </c>
      <c r="B83" s="36" t="s">
        <v>517</v>
      </c>
      <c r="C83" s="47">
        <v>64</v>
      </c>
      <c r="D83" s="42" t="s">
        <v>518</v>
      </c>
      <c r="E83" s="48" t="s">
        <v>519</v>
      </c>
      <c r="F83" s="42" t="s">
        <v>520</v>
      </c>
      <c r="G83" s="42" t="s">
        <v>517</v>
      </c>
      <c r="H83" s="42" t="s">
        <v>47</v>
      </c>
      <c r="I83" s="42" t="s">
        <v>55</v>
      </c>
      <c r="J83" s="42" t="s">
        <v>531</v>
      </c>
      <c r="K83" s="42" t="s">
        <v>532</v>
      </c>
      <c r="L83" s="42" t="s">
        <v>533</v>
      </c>
      <c r="M83" s="42" t="s">
        <v>75</v>
      </c>
      <c r="N83" s="42">
        <v>0</v>
      </c>
      <c r="O83" s="42">
        <v>112</v>
      </c>
      <c r="P83" s="42">
        <v>2024</v>
      </c>
      <c r="Q83" s="42">
        <v>2026</v>
      </c>
      <c r="R83" s="42">
        <v>27</v>
      </c>
      <c r="S83" s="48">
        <v>0.24107142857142858</v>
      </c>
      <c r="T83" s="42">
        <v>171</v>
      </c>
      <c r="U83" s="48">
        <v>1</v>
      </c>
      <c r="V83" s="48">
        <v>1</v>
      </c>
      <c r="W83" s="50" t="s">
        <v>534</v>
      </c>
      <c r="X83" s="51" t="s">
        <v>102</v>
      </c>
      <c r="Y83" s="51" t="s">
        <v>283</v>
      </c>
      <c r="Z83" s="51" t="s">
        <v>535</v>
      </c>
      <c r="AA83" s="51" t="s">
        <v>104</v>
      </c>
      <c r="AB83" s="51" t="s">
        <v>536</v>
      </c>
      <c r="AC83" s="51" t="s">
        <v>537</v>
      </c>
      <c r="AD83" s="51" t="s">
        <v>538</v>
      </c>
      <c r="AE83" s="51" t="s">
        <v>539</v>
      </c>
      <c r="AF83" s="51" t="s">
        <v>540</v>
      </c>
    </row>
    <row r="84" spans="1:32" ht="100" customHeight="1" x14ac:dyDescent="0.25">
      <c r="A84" s="42" t="s">
        <v>31</v>
      </c>
      <c r="B84" s="36" t="s">
        <v>517</v>
      </c>
      <c r="C84" s="47">
        <v>64</v>
      </c>
      <c r="D84" s="42" t="s">
        <v>518</v>
      </c>
      <c r="E84" s="48" t="s">
        <v>519</v>
      </c>
      <c r="F84" s="42" t="s">
        <v>520</v>
      </c>
      <c r="G84" s="42" t="s">
        <v>517</v>
      </c>
      <c r="H84" s="42" t="s">
        <v>47</v>
      </c>
      <c r="I84" s="42" t="s">
        <v>55</v>
      </c>
      <c r="J84" s="42" t="s">
        <v>541</v>
      </c>
      <c r="K84" s="42" t="s">
        <v>542</v>
      </c>
      <c r="L84" s="42" t="s">
        <v>543</v>
      </c>
      <c r="M84" s="42" t="s">
        <v>75</v>
      </c>
      <c r="N84" s="42">
        <v>0</v>
      </c>
      <c r="O84" s="42">
        <v>91</v>
      </c>
      <c r="P84" s="42">
        <v>2024</v>
      </c>
      <c r="Q84" s="42">
        <v>2026</v>
      </c>
      <c r="R84" s="42">
        <v>260</v>
      </c>
      <c r="S84" s="48">
        <v>1</v>
      </c>
      <c r="T84" s="42">
        <v>366</v>
      </c>
      <c r="U84" s="48">
        <v>1</v>
      </c>
      <c r="V84" s="48">
        <v>1</v>
      </c>
      <c r="W84" s="50" t="s">
        <v>544</v>
      </c>
      <c r="X84" s="51" t="s">
        <v>102</v>
      </c>
      <c r="Y84" s="51" t="s">
        <v>283</v>
      </c>
      <c r="Z84" s="51" t="s">
        <v>545</v>
      </c>
      <c r="AA84" s="51" t="s">
        <v>47</v>
      </c>
      <c r="AB84" s="51" t="s">
        <v>48</v>
      </c>
      <c r="AC84" s="51" t="s">
        <v>48</v>
      </c>
      <c r="AD84" s="51" t="s">
        <v>48</v>
      </c>
      <c r="AE84" s="51" t="s">
        <v>546</v>
      </c>
      <c r="AF84" s="51" t="s">
        <v>530</v>
      </c>
    </row>
    <row r="85" spans="1:32" ht="100" customHeight="1" x14ac:dyDescent="0.25">
      <c r="A85" s="42" t="s">
        <v>31</v>
      </c>
      <c r="B85" s="36" t="s">
        <v>517</v>
      </c>
      <c r="C85" s="47">
        <v>64</v>
      </c>
      <c r="D85" s="42" t="s">
        <v>518</v>
      </c>
      <c r="E85" s="48" t="s">
        <v>519</v>
      </c>
      <c r="F85" s="42" t="s">
        <v>520</v>
      </c>
      <c r="G85" s="42" t="s">
        <v>517</v>
      </c>
      <c r="H85" s="42" t="s">
        <v>47</v>
      </c>
      <c r="I85" s="42" t="s">
        <v>55</v>
      </c>
      <c r="J85" s="42" t="s">
        <v>547</v>
      </c>
      <c r="K85" s="42" t="s">
        <v>548</v>
      </c>
      <c r="L85" s="42" t="s">
        <v>549</v>
      </c>
      <c r="M85" s="42" t="s">
        <v>75</v>
      </c>
      <c r="N85" s="42">
        <v>0</v>
      </c>
      <c r="O85" s="42">
        <v>38</v>
      </c>
      <c r="P85" s="42">
        <v>2025</v>
      </c>
      <c r="Q85" s="42">
        <v>2026</v>
      </c>
      <c r="R85" s="42">
        <v>24</v>
      </c>
      <c r="S85" s="48">
        <f>R85/O85</f>
        <v>0.63157894736842102</v>
      </c>
      <c r="T85" s="42">
        <v>26</v>
      </c>
      <c r="U85" s="48">
        <f>T85/O85</f>
        <v>0.68421052631578949</v>
      </c>
      <c r="V85" s="48">
        <v>1</v>
      </c>
      <c r="W85" s="50" t="s">
        <v>550</v>
      </c>
      <c r="X85" s="51" t="s">
        <v>102</v>
      </c>
      <c r="Y85" s="51" t="s">
        <v>283</v>
      </c>
      <c r="Z85" s="51" t="s">
        <v>551</v>
      </c>
      <c r="AA85" s="51" t="s">
        <v>104</v>
      </c>
      <c r="AB85" s="50" t="s">
        <v>552</v>
      </c>
      <c r="AC85" s="51" t="s">
        <v>553</v>
      </c>
      <c r="AD85" s="51" t="s">
        <v>553</v>
      </c>
      <c r="AE85" s="51" t="s">
        <v>554</v>
      </c>
      <c r="AF85" s="51" t="s">
        <v>530</v>
      </c>
    </row>
    <row r="86" spans="1:32" ht="100" customHeight="1" x14ac:dyDescent="0.25">
      <c r="A86" s="42" t="s">
        <v>31</v>
      </c>
      <c r="B86" s="36" t="s">
        <v>517</v>
      </c>
      <c r="C86" s="47">
        <v>64</v>
      </c>
      <c r="D86" s="42" t="s">
        <v>518</v>
      </c>
      <c r="E86" s="48" t="s">
        <v>519</v>
      </c>
      <c r="F86" s="42" t="s">
        <v>520</v>
      </c>
      <c r="G86" s="42" t="s">
        <v>517</v>
      </c>
      <c r="H86" s="42" t="s">
        <v>47</v>
      </c>
      <c r="I86" s="42" t="s">
        <v>555</v>
      </c>
      <c r="J86" s="42" t="s">
        <v>556</v>
      </c>
      <c r="K86" s="42" t="s">
        <v>557</v>
      </c>
      <c r="L86" s="42" t="s">
        <v>558</v>
      </c>
      <c r="M86" s="35" t="s">
        <v>75</v>
      </c>
      <c r="N86" s="42" t="s">
        <v>116</v>
      </c>
      <c r="O86" s="42">
        <v>30</v>
      </c>
      <c r="P86" s="42">
        <v>2024</v>
      </c>
      <c r="Q86" s="42">
        <v>2026</v>
      </c>
      <c r="R86" s="42">
        <v>25</v>
      </c>
      <c r="S86" s="48">
        <f>R86/O86</f>
        <v>0.83333333333333337</v>
      </c>
      <c r="T86" s="42">
        <v>13</v>
      </c>
      <c r="U86" s="48">
        <f>T86/O86</f>
        <v>0.43333333333333335</v>
      </c>
      <c r="V86" s="48">
        <v>1</v>
      </c>
      <c r="W86" s="50" t="s">
        <v>559</v>
      </c>
      <c r="X86" s="51" t="s">
        <v>102</v>
      </c>
      <c r="Y86" s="51" t="s">
        <v>283</v>
      </c>
      <c r="Z86" s="51" t="s">
        <v>560</v>
      </c>
      <c r="AA86" s="51" t="s">
        <v>104</v>
      </c>
      <c r="AB86" s="51" t="s">
        <v>561</v>
      </c>
      <c r="AC86" s="51" t="s">
        <v>553</v>
      </c>
      <c r="AD86" s="51" t="s">
        <v>553</v>
      </c>
      <c r="AE86" s="51" t="s">
        <v>530</v>
      </c>
      <c r="AF86" s="51" t="s">
        <v>530</v>
      </c>
    </row>
    <row r="87" spans="1:32" ht="100" customHeight="1" x14ac:dyDescent="0.25">
      <c r="A87" s="42" t="s">
        <v>31</v>
      </c>
      <c r="B87" s="36" t="s">
        <v>517</v>
      </c>
      <c r="C87" s="47">
        <v>64</v>
      </c>
      <c r="D87" s="42" t="s">
        <v>518</v>
      </c>
      <c r="E87" s="48" t="s">
        <v>519</v>
      </c>
      <c r="F87" s="42" t="s">
        <v>520</v>
      </c>
      <c r="G87" s="42" t="s">
        <v>517</v>
      </c>
      <c r="H87" s="42" t="s">
        <v>47</v>
      </c>
      <c r="I87" s="42" t="s">
        <v>562</v>
      </c>
      <c r="J87" s="42" t="s">
        <v>563</v>
      </c>
      <c r="K87" s="42" t="s">
        <v>564</v>
      </c>
      <c r="L87" s="42" t="s">
        <v>565</v>
      </c>
      <c r="M87" s="35" t="s">
        <v>75</v>
      </c>
      <c r="N87" s="42">
        <v>0</v>
      </c>
      <c r="O87" s="42">
        <v>450</v>
      </c>
      <c r="P87" s="42">
        <v>2024</v>
      </c>
      <c r="Q87" s="42">
        <v>2026</v>
      </c>
      <c r="R87" s="42">
        <v>296</v>
      </c>
      <c r="S87" s="43">
        <f>R87/O87</f>
        <v>0.65777777777777779</v>
      </c>
      <c r="T87" s="42">
        <v>220</v>
      </c>
      <c r="U87" s="43">
        <f>T87/O87</f>
        <v>0.48888888888888887</v>
      </c>
      <c r="V87" s="48">
        <v>1</v>
      </c>
      <c r="W87" s="50" t="s">
        <v>566</v>
      </c>
      <c r="X87" s="51" t="s">
        <v>102</v>
      </c>
      <c r="Y87" s="51" t="s">
        <v>283</v>
      </c>
      <c r="Z87" s="51" t="s">
        <v>567</v>
      </c>
      <c r="AA87" s="51" t="s">
        <v>104</v>
      </c>
      <c r="AB87" s="51" t="s">
        <v>568</v>
      </c>
      <c r="AC87" s="51" t="s">
        <v>569</v>
      </c>
      <c r="AD87" s="51" t="s">
        <v>570</v>
      </c>
      <c r="AE87" s="51" t="s">
        <v>571</v>
      </c>
      <c r="AF87" s="51" t="s">
        <v>530</v>
      </c>
    </row>
    <row r="88" spans="1:32" ht="100" customHeight="1" x14ac:dyDescent="0.25">
      <c r="A88" s="71" t="s">
        <v>31</v>
      </c>
      <c r="B88" s="55" t="s">
        <v>517</v>
      </c>
      <c r="C88" s="72">
        <v>65</v>
      </c>
      <c r="D88" s="71" t="s">
        <v>993</v>
      </c>
      <c r="E88" s="73" t="s">
        <v>1370</v>
      </c>
      <c r="F88" s="71" t="s">
        <v>853</v>
      </c>
      <c r="G88" s="71" t="s">
        <v>854</v>
      </c>
      <c r="H88" s="71" t="s">
        <v>37</v>
      </c>
      <c r="I88" s="71" t="s">
        <v>994</v>
      </c>
      <c r="J88" s="71" t="s">
        <v>1003</v>
      </c>
      <c r="K88" s="71" t="s">
        <v>1004</v>
      </c>
      <c r="L88" s="71" t="s">
        <v>1005</v>
      </c>
      <c r="M88" s="42" t="s">
        <v>42</v>
      </c>
      <c r="N88" s="71">
        <v>0</v>
      </c>
      <c r="O88" s="71">
        <v>100</v>
      </c>
      <c r="P88" s="71">
        <v>2020</v>
      </c>
      <c r="Q88" s="71">
        <v>2026</v>
      </c>
      <c r="R88" s="78">
        <v>100</v>
      </c>
      <c r="S88" s="78">
        <v>100</v>
      </c>
      <c r="T88" s="71">
        <v>100</v>
      </c>
      <c r="U88" s="71">
        <v>100</v>
      </c>
      <c r="V88" s="18">
        <v>1</v>
      </c>
      <c r="W88" s="84" t="s">
        <v>1371</v>
      </c>
      <c r="X88" s="75" t="s">
        <v>102</v>
      </c>
      <c r="Y88" s="75" t="s">
        <v>283</v>
      </c>
      <c r="Z88" s="75" t="s">
        <v>1372</v>
      </c>
      <c r="AA88" s="75" t="s">
        <v>104</v>
      </c>
      <c r="AB88" s="75" t="s">
        <v>1373</v>
      </c>
      <c r="AC88" s="86" t="s">
        <v>1374</v>
      </c>
      <c r="AD88" s="75" t="s">
        <v>1375</v>
      </c>
      <c r="AE88" s="75" t="s">
        <v>1376</v>
      </c>
      <c r="AF88" s="75" t="s">
        <v>1377</v>
      </c>
    </row>
    <row r="89" spans="1:32" ht="100" customHeight="1" x14ac:dyDescent="0.25">
      <c r="A89" s="71" t="s">
        <v>31</v>
      </c>
      <c r="B89" s="55" t="s">
        <v>517</v>
      </c>
      <c r="C89" s="72">
        <v>65</v>
      </c>
      <c r="D89" s="71" t="s">
        <v>993</v>
      </c>
      <c r="E89" s="73" t="s">
        <v>1370</v>
      </c>
      <c r="F89" s="71" t="s">
        <v>853</v>
      </c>
      <c r="G89" s="71" t="s">
        <v>854</v>
      </c>
      <c r="H89" s="71" t="s">
        <v>37</v>
      </c>
      <c r="I89" s="71" t="s">
        <v>994</v>
      </c>
      <c r="J89" s="71" t="s">
        <v>1000</v>
      </c>
      <c r="K89" s="71" t="s">
        <v>1001</v>
      </c>
      <c r="L89" s="71" t="s">
        <v>1002</v>
      </c>
      <c r="M89" s="42" t="s">
        <v>42</v>
      </c>
      <c r="N89" s="71">
        <v>0</v>
      </c>
      <c r="O89" s="71">
        <v>100</v>
      </c>
      <c r="P89" s="71">
        <v>2020</v>
      </c>
      <c r="Q89" s="71">
        <v>2031</v>
      </c>
      <c r="R89" s="78">
        <v>100</v>
      </c>
      <c r="S89" s="78">
        <v>100</v>
      </c>
      <c r="T89" s="71">
        <v>90</v>
      </c>
      <c r="U89" s="71">
        <v>90</v>
      </c>
      <c r="V89" s="18">
        <v>0.9</v>
      </c>
      <c r="W89" s="84" t="s">
        <v>1378</v>
      </c>
      <c r="X89" s="75" t="s">
        <v>102</v>
      </c>
      <c r="Y89" s="75" t="s">
        <v>283</v>
      </c>
      <c r="Z89" s="75" t="s">
        <v>1379</v>
      </c>
      <c r="AA89" s="75" t="s">
        <v>104</v>
      </c>
      <c r="AB89" s="75" t="s">
        <v>1380</v>
      </c>
      <c r="AC89" s="75" t="s">
        <v>1381</v>
      </c>
      <c r="AD89" s="75" t="s">
        <v>1382</v>
      </c>
      <c r="AE89" s="75" t="s">
        <v>1383</v>
      </c>
      <c r="AF89" s="75" t="s">
        <v>1384</v>
      </c>
    </row>
    <row r="90" spans="1:32" ht="100" customHeight="1" x14ac:dyDescent="0.25">
      <c r="A90" s="71" t="s">
        <v>31</v>
      </c>
      <c r="B90" s="55" t="s">
        <v>517</v>
      </c>
      <c r="C90" s="72">
        <v>65</v>
      </c>
      <c r="D90" s="71" t="s">
        <v>993</v>
      </c>
      <c r="E90" s="73" t="s">
        <v>1370</v>
      </c>
      <c r="F90" s="71" t="s">
        <v>853</v>
      </c>
      <c r="G90" s="71" t="s">
        <v>854</v>
      </c>
      <c r="H90" s="71" t="s">
        <v>37</v>
      </c>
      <c r="I90" s="71" t="s">
        <v>994</v>
      </c>
      <c r="J90" s="71" t="s">
        <v>997</v>
      </c>
      <c r="K90" s="71" t="s">
        <v>998</v>
      </c>
      <c r="L90" s="71" t="s">
        <v>999</v>
      </c>
      <c r="M90" s="42" t="s">
        <v>42</v>
      </c>
      <c r="N90" s="71">
        <v>0</v>
      </c>
      <c r="O90" s="71">
        <v>100</v>
      </c>
      <c r="P90" s="71">
        <v>2020</v>
      </c>
      <c r="Q90" s="71">
        <v>2026</v>
      </c>
      <c r="R90" s="78">
        <v>100</v>
      </c>
      <c r="S90" s="78">
        <v>100</v>
      </c>
      <c r="T90" s="71">
        <v>100</v>
      </c>
      <c r="U90" s="71">
        <v>100</v>
      </c>
      <c r="V90" s="18">
        <v>1</v>
      </c>
      <c r="W90" s="84" t="s">
        <v>1385</v>
      </c>
      <c r="X90" s="75" t="s">
        <v>102</v>
      </c>
      <c r="Y90" s="75" t="s">
        <v>283</v>
      </c>
      <c r="Z90" s="75" t="s">
        <v>1386</v>
      </c>
      <c r="AA90" s="75" t="s">
        <v>104</v>
      </c>
      <c r="AB90" s="75" t="s">
        <v>1387</v>
      </c>
      <c r="AC90" s="75" t="s">
        <v>1388</v>
      </c>
      <c r="AD90" s="75" t="s">
        <v>1389</v>
      </c>
      <c r="AE90" s="75" t="s">
        <v>1390</v>
      </c>
      <c r="AF90" s="75" t="s">
        <v>1391</v>
      </c>
    </row>
    <row r="91" spans="1:32" ht="100" customHeight="1" x14ac:dyDescent="0.25">
      <c r="A91" s="71" t="s">
        <v>31</v>
      </c>
      <c r="B91" s="55" t="s">
        <v>517</v>
      </c>
      <c r="C91" s="72">
        <v>65</v>
      </c>
      <c r="D91" s="71" t="s">
        <v>993</v>
      </c>
      <c r="E91" s="73" t="s">
        <v>1370</v>
      </c>
      <c r="F91" s="71" t="s">
        <v>853</v>
      </c>
      <c r="G91" s="71" t="s">
        <v>854</v>
      </c>
      <c r="H91" s="71" t="s">
        <v>37</v>
      </c>
      <c r="I91" s="71" t="s">
        <v>994</v>
      </c>
      <c r="J91" s="71" t="s">
        <v>995</v>
      </c>
      <c r="K91" s="71" t="s">
        <v>1392</v>
      </c>
      <c r="L91" s="71" t="s">
        <v>996</v>
      </c>
      <c r="M91" s="71" t="s">
        <v>75</v>
      </c>
      <c r="N91" s="71">
        <v>0</v>
      </c>
      <c r="O91" s="71">
        <v>100</v>
      </c>
      <c r="P91" s="71">
        <v>2019</v>
      </c>
      <c r="Q91" s="71">
        <v>2031</v>
      </c>
      <c r="R91" s="78">
        <v>0</v>
      </c>
      <c r="S91" s="78">
        <v>0</v>
      </c>
      <c r="T91" s="71">
        <v>0</v>
      </c>
      <c r="U91" s="71">
        <v>0</v>
      </c>
      <c r="V91" s="18">
        <v>0</v>
      </c>
      <c r="W91" s="84" t="s">
        <v>1393</v>
      </c>
      <c r="X91" s="75" t="s">
        <v>102</v>
      </c>
      <c r="Y91" s="75" t="s">
        <v>283</v>
      </c>
      <c r="Z91" s="75" t="s">
        <v>1394</v>
      </c>
      <c r="AA91" s="75" t="s">
        <v>104</v>
      </c>
      <c r="AB91" s="75" t="s">
        <v>1395</v>
      </c>
      <c r="AC91" s="75" t="s">
        <v>1396</v>
      </c>
      <c r="AD91" s="75" t="s">
        <v>1287</v>
      </c>
      <c r="AE91" s="75" t="s">
        <v>1397</v>
      </c>
      <c r="AF91" s="75" t="s">
        <v>1398</v>
      </c>
    </row>
    <row r="92" spans="1:32" ht="100" customHeight="1" x14ac:dyDescent="0.25">
      <c r="A92" s="42" t="s">
        <v>31</v>
      </c>
      <c r="B92" s="36" t="s">
        <v>572</v>
      </c>
      <c r="C92" s="47">
        <v>67</v>
      </c>
      <c r="D92" s="42" t="s">
        <v>573</v>
      </c>
      <c r="E92" s="48" t="s">
        <v>574</v>
      </c>
      <c r="F92" s="42" t="s">
        <v>575</v>
      </c>
      <c r="G92" s="42" t="s">
        <v>517</v>
      </c>
      <c r="H92" s="42" t="s">
        <v>47</v>
      </c>
      <c r="I92" s="42" t="s">
        <v>55</v>
      </c>
      <c r="J92" s="42" t="s">
        <v>576</v>
      </c>
      <c r="K92" s="42" t="s">
        <v>577</v>
      </c>
      <c r="L92" s="42" t="s">
        <v>578</v>
      </c>
      <c r="M92" s="35" t="s">
        <v>75</v>
      </c>
      <c r="N92" s="42" t="s">
        <v>116</v>
      </c>
      <c r="O92" s="42">
        <v>5</v>
      </c>
      <c r="P92" s="42">
        <v>2024</v>
      </c>
      <c r="Q92" s="42">
        <v>2026</v>
      </c>
      <c r="R92" s="42">
        <v>0</v>
      </c>
      <c r="S92" s="48">
        <v>0</v>
      </c>
      <c r="T92" s="42">
        <v>5</v>
      </c>
      <c r="U92" s="48">
        <v>1</v>
      </c>
      <c r="V92" s="48">
        <v>1</v>
      </c>
      <c r="W92" s="51" t="s">
        <v>579</v>
      </c>
      <c r="X92" s="51" t="s">
        <v>44</v>
      </c>
      <c r="Y92" s="51" t="s">
        <v>61</v>
      </c>
      <c r="Z92" s="51" t="s">
        <v>580</v>
      </c>
      <c r="AA92" s="51" t="s">
        <v>104</v>
      </c>
      <c r="AB92" s="51" t="s">
        <v>581</v>
      </c>
      <c r="AC92" s="51" t="s">
        <v>582</v>
      </c>
      <c r="AD92" s="51" t="s">
        <v>583</v>
      </c>
      <c r="AE92" s="51" t="s">
        <v>584</v>
      </c>
      <c r="AF92" s="51" t="s">
        <v>179</v>
      </c>
    </row>
    <row r="93" spans="1:32" ht="100" customHeight="1" x14ac:dyDescent="0.25">
      <c r="A93" s="42" t="s">
        <v>31</v>
      </c>
      <c r="B93" s="47" t="s">
        <v>572</v>
      </c>
      <c r="C93" s="47">
        <v>67</v>
      </c>
      <c r="D93" s="42" t="s">
        <v>573</v>
      </c>
      <c r="E93" s="48" t="s">
        <v>574</v>
      </c>
      <c r="F93" s="42" t="s">
        <v>148</v>
      </c>
      <c r="G93" s="42" t="s">
        <v>149</v>
      </c>
      <c r="H93" s="42" t="s">
        <v>37</v>
      </c>
      <c r="I93" s="42" t="s">
        <v>127</v>
      </c>
      <c r="J93" s="42" t="s">
        <v>585</v>
      </c>
      <c r="K93" s="42" t="s">
        <v>586</v>
      </c>
      <c r="L93" s="42" t="s">
        <v>587</v>
      </c>
      <c r="M93" s="35" t="s">
        <v>42</v>
      </c>
      <c r="N93" s="48">
        <v>0.5</v>
      </c>
      <c r="O93" s="48">
        <v>1</v>
      </c>
      <c r="P93" s="42">
        <v>2022</v>
      </c>
      <c r="Q93" s="42">
        <v>2024</v>
      </c>
      <c r="R93" s="48">
        <v>0.5</v>
      </c>
      <c r="S93" s="48">
        <v>0.5</v>
      </c>
      <c r="T93" s="48">
        <v>1</v>
      </c>
      <c r="U93" s="48">
        <v>1</v>
      </c>
      <c r="V93" s="48">
        <v>1</v>
      </c>
      <c r="W93" s="51" t="s">
        <v>588</v>
      </c>
      <c r="X93" s="51" t="s">
        <v>81</v>
      </c>
      <c r="Y93" s="51" t="s">
        <v>61</v>
      </c>
      <c r="Z93" s="51" t="s">
        <v>589</v>
      </c>
      <c r="AA93" s="51" t="s">
        <v>47</v>
      </c>
      <c r="AB93" s="51" t="s">
        <v>48</v>
      </c>
      <c r="AC93" s="51" t="s">
        <v>590</v>
      </c>
      <c r="AD93" s="51" t="s">
        <v>591</v>
      </c>
      <c r="AE93" s="51" t="s">
        <v>592</v>
      </c>
      <c r="AF93" s="52" t="s">
        <v>593</v>
      </c>
    </row>
    <row r="94" spans="1:32" ht="65.5" customHeight="1" x14ac:dyDescent="0.25">
      <c r="A94" s="35" t="s">
        <v>31</v>
      </c>
      <c r="B94" s="36" t="s">
        <v>572</v>
      </c>
      <c r="C94" s="36">
        <v>67</v>
      </c>
      <c r="D94" s="35" t="s">
        <v>573</v>
      </c>
      <c r="E94" s="37" t="s">
        <v>574</v>
      </c>
      <c r="F94" s="35" t="s">
        <v>520</v>
      </c>
      <c r="G94" s="35" t="s">
        <v>517</v>
      </c>
      <c r="H94" s="35" t="s">
        <v>47</v>
      </c>
      <c r="I94" s="35" t="s">
        <v>55</v>
      </c>
      <c r="J94" s="35" t="s">
        <v>594</v>
      </c>
      <c r="K94" s="35" t="s">
        <v>595</v>
      </c>
      <c r="L94" s="35" t="s">
        <v>596</v>
      </c>
      <c r="M94" s="35" t="s">
        <v>75</v>
      </c>
      <c r="N94" s="35" t="s">
        <v>116</v>
      </c>
      <c r="O94" s="35">
        <v>8</v>
      </c>
      <c r="P94" s="35">
        <v>2024</v>
      </c>
      <c r="Q94" s="35">
        <v>2025</v>
      </c>
      <c r="R94" s="35">
        <v>0</v>
      </c>
      <c r="S94" s="37">
        <v>0</v>
      </c>
      <c r="T94" s="35">
        <v>1</v>
      </c>
      <c r="U94" s="49">
        <f>T94/O94</f>
        <v>0.125</v>
      </c>
      <c r="V94" s="49">
        <f>T94/O94</f>
        <v>0.125</v>
      </c>
      <c r="W94" s="45" t="s">
        <v>597</v>
      </c>
      <c r="X94" s="38" t="s">
        <v>44</v>
      </c>
      <c r="Y94" s="38" t="s">
        <v>61</v>
      </c>
      <c r="Z94" s="38" t="s">
        <v>598</v>
      </c>
      <c r="AA94" s="38" t="s">
        <v>104</v>
      </c>
      <c r="AB94" s="38" t="s">
        <v>599</v>
      </c>
      <c r="AC94" s="38" t="s">
        <v>600</v>
      </c>
      <c r="AD94" s="38" t="s">
        <v>601</v>
      </c>
      <c r="AE94" s="38" t="s">
        <v>602</v>
      </c>
      <c r="AF94" s="38" t="s">
        <v>530</v>
      </c>
    </row>
    <row r="95" spans="1:32" ht="100" customHeight="1" x14ac:dyDescent="0.25">
      <c r="A95" s="35" t="s">
        <v>31</v>
      </c>
      <c r="B95" s="36" t="s">
        <v>205</v>
      </c>
      <c r="C95" s="36" t="s">
        <v>603</v>
      </c>
      <c r="D95" s="35" t="s">
        <v>604</v>
      </c>
      <c r="E95" s="37" t="s">
        <v>605</v>
      </c>
      <c r="F95" s="35" t="s">
        <v>53</v>
      </c>
      <c r="G95" s="35" t="s">
        <v>54</v>
      </c>
      <c r="H95" s="35" t="s">
        <v>47</v>
      </c>
      <c r="I95" s="35" t="s">
        <v>55</v>
      </c>
      <c r="J95" s="35" t="s">
        <v>606</v>
      </c>
      <c r="K95" s="35" t="s">
        <v>607</v>
      </c>
      <c r="L95" s="35" t="s">
        <v>608</v>
      </c>
      <c r="M95" s="35" t="s">
        <v>42</v>
      </c>
      <c r="N95" s="37">
        <v>1</v>
      </c>
      <c r="O95" s="37">
        <v>1</v>
      </c>
      <c r="P95" s="35">
        <v>2023</v>
      </c>
      <c r="Q95" s="35">
        <v>2026</v>
      </c>
      <c r="R95" s="37">
        <v>0.5</v>
      </c>
      <c r="S95" s="37">
        <v>0.5</v>
      </c>
      <c r="T95" s="37">
        <v>0.75</v>
      </c>
      <c r="U95" s="37">
        <v>0.75</v>
      </c>
      <c r="V95" s="37">
        <v>0.75</v>
      </c>
      <c r="W95" s="38" t="s">
        <v>609</v>
      </c>
      <c r="X95" s="38" t="s">
        <v>225</v>
      </c>
      <c r="Y95" s="38" t="s">
        <v>283</v>
      </c>
      <c r="Z95" s="38" t="s">
        <v>610</v>
      </c>
      <c r="AA95" s="38" t="s">
        <v>47</v>
      </c>
      <c r="AB95" s="38" t="s">
        <v>48</v>
      </c>
      <c r="AC95" s="38" t="s">
        <v>611</v>
      </c>
      <c r="AD95" s="38" t="s">
        <v>612</v>
      </c>
      <c r="AE95" s="38" t="s">
        <v>231</v>
      </c>
      <c r="AF95" s="38" t="s">
        <v>66</v>
      </c>
    </row>
    <row r="96" spans="1:32" ht="100" customHeight="1" x14ac:dyDescent="0.25">
      <c r="A96" s="35" t="s">
        <v>31</v>
      </c>
      <c r="B96" s="36" t="s">
        <v>205</v>
      </c>
      <c r="C96" s="36" t="s">
        <v>603</v>
      </c>
      <c r="D96" s="35" t="s">
        <v>604</v>
      </c>
      <c r="E96" s="37" t="s">
        <v>605</v>
      </c>
      <c r="F96" s="35" t="s">
        <v>53</v>
      </c>
      <c r="G96" s="35" t="s">
        <v>54</v>
      </c>
      <c r="H96" s="35" t="s">
        <v>47</v>
      </c>
      <c r="I96" s="35" t="s">
        <v>55</v>
      </c>
      <c r="J96" s="35" t="s">
        <v>613</v>
      </c>
      <c r="K96" s="35" t="s">
        <v>614</v>
      </c>
      <c r="L96" s="35" t="s">
        <v>608</v>
      </c>
      <c r="M96" s="35" t="s">
        <v>42</v>
      </c>
      <c r="N96" s="37">
        <v>1</v>
      </c>
      <c r="O96" s="37">
        <v>1</v>
      </c>
      <c r="P96" s="35">
        <v>2023</v>
      </c>
      <c r="Q96" s="35">
        <v>2026</v>
      </c>
      <c r="R96" s="37">
        <v>1</v>
      </c>
      <c r="S96" s="37">
        <v>1</v>
      </c>
      <c r="T96" s="37">
        <v>1</v>
      </c>
      <c r="U96" s="37">
        <v>1</v>
      </c>
      <c r="V96" s="37">
        <v>1</v>
      </c>
      <c r="W96" s="38" t="s">
        <v>615</v>
      </c>
      <c r="X96" s="38" t="s">
        <v>102</v>
      </c>
      <c r="Y96" s="38" t="s">
        <v>283</v>
      </c>
      <c r="Z96" s="38" t="s">
        <v>616</v>
      </c>
      <c r="AA96" s="38" t="s">
        <v>47</v>
      </c>
      <c r="AB96" s="38" t="s">
        <v>48</v>
      </c>
      <c r="AC96" s="38" t="s">
        <v>617</v>
      </c>
      <c r="AD96" s="38" t="s">
        <v>618</v>
      </c>
      <c r="AE96" s="38" t="s">
        <v>619</v>
      </c>
      <c r="AF96" s="38" t="s">
        <v>66</v>
      </c>
    </row>
    <row r="97" spans="1:32" ht="100" customHeight="1" x14ac:dyDescent="0.25">
      <c r="A97" s="35" t="s">
        <v>31</v>
      </c>
      <c r="B97" s="36" t="s">
        <v>205</v>
      </c>
      <c r="C97" s="36" t="s">
        <v>620</v>
      </c>
      <c r="D97" s="35" t="s">
        <v>621</v>
      </c>
      <c r="E97" s="37" t="s">
        <v>622</v>
      </c>
      <c r="F97" s="35" t="s">
        <v>53</v>
      </c>
      <c r="G97" s="35" t="s">
        <v>54</v>
      </c>
      <c r="H97" s="35" t="s">
        <v>47</v>
      </c>
      <c r="I97" s="35" t="s">
        <v>55</v>
      </c>
      <c r="J97" s="35" t="s">
        <v>623</v>
      </c>
      <c r="K97" s="35" t="s">
        <v>624</v>
      </c>
      <c r="L97" s="35" t="s">
        <v>625</v>
      </c>
      <c r="M97" s="35" t="s">
        <v>75</v>
      </c>
      <c r="N97" s="35">
        <v>1</v>
      </c>
      <c r="O97" s="35">
        <v>1</v>
      </c>
      <c r="P97" s="35">
        <v>2023</v>
      </c>
      <c r="Q97" s="35">
        <v>2024</v>
      </c>
      <c r="R97" s="35">
        <v>1</v>
      </c>
      <c r="S97" s="37">
        <v>1</v>
      </c>
      <c r="T97" s="35">
        <v>1</v>
      </c>
      <c r="U97" s="37">
        <v>1</v>
      </c>
      <c r="V97" s="37">
        <v>1</v>
      </c>
      <c r="W97" s="38" t="s">
        <v>626</v>
      </c>
      <c r="X97" s="38" t="s">
        <v>225</v>
      </c>
      <c r="Y97" s="38" t="s">
        <v>283</v>
      </c>
      <c r="Z97" s="85" t="s">
        <v>627</v>
      </c>
      <c r="AA97" s="38" t="s">
        <v>47</v>
      </c>
      <c r="AB97" s="38" t="s">
        <v>48</v>
      </c>
      <c r="AC97" s="38" t="s">
        <v>315</v>
      </c>
      <c r="AD97" s="38" t="s">
        <v>231</v>
      </c>
      <c r="AE97" s="38" t="s">
        <v>231</v>
      </c>
      <c r="AF97" s="38" t="s">
        <v>66</v>
      </c>
    </row>
    <row r="98" spans="1:32" ht="100" customHeight="1" x14ac:dyDescent="0.25">
      <c r="A98" s="35" t="s">
        <v>31</v>
      </c>
      <c r="B98" s="36" t="s">
        <v>205</v>
      </c>
      <c r="C98" s="36" t="s">
        <v>628</v>
      </c>
      <c r="D98" s="35" t="s">
        <v>629</v>
      </c>
      <c r="E98" s="37" t="s">
        <v>630</v>
      </c>
      <c r="F98" s="35" t="s">
        <v>53</v>
      </c>
      <c r="G98" s="35" t="s">
        <v>54</v>
      </c>
      <c r="H98" s="35" t="s">
        <v>47</v>
      </c>
      <c r="I98" s="35" t="s">
        <v>55</v>
      </c>
      <c r="J98" s="35" t="s">
        <v>631</v>
      </c>
      <c r="K98" s="35" t="s">
        <v>632</v>
      </c>
      <c r="L98" s="35" t="s">
        <v>633</v>
      </c>
      <c r="M98" s="35" t="s">
        <v>42</v>
      </c>
      <c r="N98" s="35" t="s">
        <v>116</v>
      </c>
      <c r="O98" s="37">
        <v>1</v>
      </c>
      <c r="P98" s="35">
        <v>2023</v>
      </c>
      <c r="Q98" s="35">
        <v>2026</v>
      </c>
      <c r="R98" s="37">
        <v>1</v>
      </c>
      <c r="S98" s="37">
        <v>1</v>
      </c>
      <c r="T98" s="37">
        <v>1</v>
      </c>
      <c r="U98" s="37">
        <v>1</v>
      </c>
      <c r="V98" s="37">
        <v>1</v>
      </c>
      <c r="W98" s="38" t="s">
        <v>634</v>
      </c>
      <c r="X98" s="38" t="s">
        <v>102</v>
      </c>
      <c r="Y98" s="38" t="s">
        <v>283</v>
      </c>
      <c r="Z98" s="85" t="s">
        <v>635</v>
      </c>
      <c r="AA98" s="38" t="s">
        <v>47</v>
      </c>
      <c r="AB98" s="38" t="s">
        <v>48</v>
      </c>
      <c r="AC98" s="38" t="s">
        <v>636</v>
      </c>
      <c r="AD98" s="38" t="s">
        <v>637</v>
      </c>
      <c r="AE98" s="38" t="s">
        <v>638</v>
      </c>
      <c r="AF98" s="38" t="s">
        <v>639</v>
      </c>
    </row>
    <row r="99" spans="1:32" ht="100" customHeight="1" x14ac:dyDescent="0.25">
      <c r="A99" s="35" t="s">
        <v>31</v>
      </c>
      <c r="B99" s="36" t="s">
        <v>307</v>
      </c>
      <c r="C99" s="36" t="s">
        <v>640</v>
      </c>
      <c r="D99" s="35" t="s">
        <v>641</v>
      </c>
      <c r="E99" s="37" t="s">
        <v>642</v>
      </c>
      <c r="F99" s="35" t="s">
        <v>53</v>
      </c>
      <c r="G99" s="35" t="s">
        <v>54</v>
      </c>
      <c r="H99" s="35" t="s">
        <v>47</v>
      </c>
      <c r="I99" s="35" t="s">
        <v>55</v>
      </c>
      <c r="J99" s="35" t="s">
        <v>643</v>
      </c>
      <c r="K99" s="35" t="s">
        <v>644</v>
      </c>
      <c r="L99" s="35" t="s">
        <v>645</v>
      </c>
      <c r="M99" s="35" t="s">
        <v>75</v>
      </c>
      <c r="N99" s="35">
        <v>1</v>
      </c>
      <c r="O99" s="35">
        <v>3</v>
      </c>
      <c r="P99" s="35">
        <v>2023</v>
      </c>
      <c r="Q99" s="35">
        <v>2026</v>
      </c>
      <c r="R99" s="35">
        <v>4</v>
      </c>
      <c r="S99" s="37">
        <v>1</v>
      </c>
      <c r="T99" s="35">
        <v>0</v>
      </c>
      <c r="U99" s="37">
        <v>0</v>
      </c>
      <c r="V99" s="37">
        <v>1</v>
      </c>
      <c r="W99" s="38" t="s">
        <v>646</v>
      </c>
      <c r="X99" s="38" t="s">
        <v>60</v>
      </c>
      <c r="Y99" s="38" t="s">
        <v>60</v>
      </c>
      <c r="Z99" s="38" t="s">
        <v>360</v>
      </c>
      <c r="AA99" s="38" t="s">
        <v>47</v>
      </c>
      <c r="AB99" s="38" t="s">
        <v>48</v>
      </c>
      <c r="AC99" s="38" t="s">
        <v>315</v>
      </c>
      <c r="AD99" s="38" t="s">
        <v>231</v>
      </c>
      <c r="AE99" s="38" t="s">
        <v>231</v>
      </c>
      <c r="AF99" s="38" t="s">
        <v>66</v>
      </c>
    </row>
    <row r="100" spans="1:32" ht="100" customHeight="1" x14ac:dyDescent="0.25">
      <c r="A100" s="35" t="s">
        <v>31</v>
      </c>
      <c r="B100" s="36" t="s">
        <v>307</v>
      </c>
      <c r="C100" s="36" t="s">
        <v>640</v>
      </c>
      <c r="D100" s="35" t="s">
        <v>641</v>
      </c>
      <c r="E100" s="37" t="s">
        <v>642</v>
      </c>
      <c r="F100" s="35" t="s">
        <v>53</v>
      </c>
      <c r="G100" s="35" t="s">
        <v>54</v>
      </c>
      <c r="H100" s="35" t="s">
        <v>47</v>
      </c>
      <c r="I100" s="35" t="s">
        <v>647</v>
      </c>
      <c r="J100" s="35" t="s">
        <v>648</v>
      </c>
      <c r="K100" s="35" t="s">
        <v>649</v>
      </c>
      <c r="L100" s="35" t="s">
        <v>650</v>
      </c>
      <c r="M100" s="35" t="s">
        <v>42</v>
      </c>
      <c r="N100" s="35" t="s">
        <v>116</v>
      </c>
      <c r="O100" s="37">
        <v>1</v>
      </c>
      <c r="P100" s="35">
        <v>2023</v>
      </c>
      <c r="Q100" s="35">
        <v>2026</v>
      </c>
      <c r="R100" s="37">
        <v>0.5</v>
      </c>
      <c r="S100" s="37">
        <v>0.5</v>
      </c>
      <c r="T100" s="37">
        <v>0.75</v>
      </c>
      <c r="U100" s="37">
        <v>0.75</v>
      </c>
      <c r="V100" s="37">
        <v>0.75</v>
      </c>
      <c r="W100" s="38" t="s">
        <v>651</v>
      </c>
      <c r="X100" s="38" t="s">
        <v>102</v>
      </c>
      <c r="Y100" s="38" t="s">
        <v>61</v>
      </c>
      <c r="Z100" s="38" t="s">
        <v>652</v>
      </c>
      <c r="AA100" s="38" t="s">
        <v>47</v>
      </c>
      <c r="AB100" s="38" t="s">
        <v>48</v>
      </c>
      <c r="AC100" s="38" t="s">
        <v>653</v>
      </c>
      <c r="AD100" s="38" t="s">
        <v>654</v>
      </c>
      <c r="AE100" s="38" t="s">
        <v>655</v>
      </c>
      <c r="AF100" s="38" t="s">
        <v>66</v>
      </c>
    </row>
    <row r="101" spans="1:32" ht="100" customHeight="1" x14ac:dyDescent="0.25">
      <c r="A101" s="54" t="s">
        <v>31</v>
      </c>
      <c r="B101" s="36" t="s">
        <v>307</v>
      </c>
      <c r="C101" s="55" t="s">
        <v>1399</v>
      </c>
      <c r="D101" s="54" t="s">
        <v>1205</v>
      </c>
      <c r="E101" s="56" t="s">
        <v>1400</v>
      </c>
      <c r="F101" s="54" t="s">
        <v>53</v>
      </c>
      <c r="G101" s="54" t="s">
        <v>54</v>
      </c>
      <c r="H101" s="54" t="s">
        <v>37</v>
      </c>
      <c r="I101" s="54" t="s">
        <v>989</v>
      </c>
      <c r="J101" s="54">
        <v>82</v>
      </c>
      <c r="K101" s="54" t="s">
        <v>1401</v>
      </c>
      <c r="L101" s="54" t="s">
        <v>1206</v>
      </c>
      <c r="M101" s="35" t="s">
        <v>42</v>
      </c>
      <c r="N101" s="54">
        <v>0</v>
      </c>
      <c r="O101" s="54">
        <v>71</v>
      </c>
      <c r="P101" s="54">
        <v>2023</v>
      </c>
      <c r="Q101" s="54">
        <v>2026</v>
      </c>
      <c r="R101" s="74">
        <v>64.430000000000007</v>
      </c>
      <c r="S101" s="74">
        <v>64.430000000000007</v>
      </c>
      <c r="T101" s="70">
        <v>83.33</v>
      </c>
      <c r="U101" s="70">
        <v>83.33</v>
      </c>
      <c r="V101" s="21">
        <v>0.83330000000000004</v>
      </c>
      <c r="W101" s="58" t="s">
        <v>1402</v>
      </c>
      <c r="X101" s="58" t="s">
        <v>60</v>
      </c>
      <c r="Y101" s="58" t="s">
        <v>60</v>
      </c>
      <c r="Z101" s="58" t="s">
        <v>1403</v>
      </c>
      <c r="AA101" s="58" t="s">
        <v>47</v>
      </c>
      <c r="AB101" s="58" t="s">
        <v>48</v>
      </c>
      <c r="AC101" s="58" t="s">
        <v>1404</v>
      </c>
      <c r="AD101" s="58" t="s">
        <v>231</v>
      </c>
      <c r="AE101" s="58" t="s">
        <v>231</v>
      </c>
      <c r="AF101" s="58" t="s">
        <v>66</v>
      </c>
    </row>
    <row r="102" spans="1:32" ht="100" customHeight="1" x14ac:dyDescent="0.25">
      <c r="A102" s="35" t="s">
        <v>31</v>
      </c>
      <c r="B102" s="36" t="s">
        <v>307</v>
      </c>
      <c r="C102" s="36" t="s">
        <v>656</v>
      </c>
      <c r="D102" s="35" t="s">
        <v>657</v>
      </c>
      <c r="E102" s="37" t="s">
        <v>658</v>
      </c>
      <c r="F102" s="35" t="s">
        <v>53</v>
      </c>
      <c r="G102" s="35" t="s">
        <v>54</v>
      </c>
      <c r="H102" s="35" t="s">
        <v>47</v>
      </c>
      <c r="I102" s="35" t="s">
        <v>55</v>
      </c>
      <c r="J102" s="35" t="s">
        <v>659</v>
      </c>
      <c r="K102" s="35" t="s">
        <v>660</v>
      </c>
      <c r="L102" s="35" t="s">
        <v>661</v>
      </c>
      <c r="M102" s="35" t="s">
        <v>75</v>
      </c>
      <c r="N102" s="35">
        <v>1</v>
      </c>
      <c r="O102" s="35">
        <v>3</v>
      </c>
      <c r="P102" s="35">
        <v>2024</v>
      </c>
      <c r="Q102" s="35">
        <v>2026</v>
      </c>
      <c r="R102" s="35">
        <v>4</v>
      </c>
      <c r="S102" s="16">
        <v>1</v>
      </c>
      <c r="T102" s="35">
        <v>4</v>
      </c>
      <c r="U102" s="35">
        <v>100</v>
      </c>
      <c r="V102" s="37">
        <v>1</v>
      </c>
      <c r="W102" s="38" t="s">
        <v>662</v>
      </c>
      <c r="X102" s="38" t="s">
        <v>225</v>
      </c>
      <c r="Y102" s="38" t="s">
        <v>283</v>
      </c>
      <c r="Z102" s="38" t="s">
        <v>663</v>
      </c>
      <c r="AA102" s="38" t="s">
        <v>47</v>
      </c>
      <c r="AB102" s="38" t="s">
        <v>48</v>
      </c>
      <c r="AC102" s="38" t="s">
        <v>315</v>
      </c>
      <c r="AD102" s="38" t="s">
        <v>231</v>
      </c>
      <c r="AE102" s="38" t="s">
        <v>231</v>
      </c>
      <c r="AF102" s="38" t="s">
        <v>66</v>
      </c>
    </row>
    <row r="103" spans="1:32" ht="100" customHeight="1" x14ac:dyDescent="0.25">
      <c r="A103" s="35" t="s">
        <v>31</v>
      </c>
      <c r="B103" s="36" t="s">
        <v>307</v>
      </c>
      <c r="C103" s="36" t="s">
        <v>664</v>
      </c>
      <c r="D103" s="35" t="s">
        <v>665</v>
      </c>
      <c r="E103" s="37" t="s">
        <v>666</v>
      </c>
      <c r="F103" s="35" t="s">
        <v>53</v>
      </c>
      <c r="G103" s="35" t="s">
        <v>54</v>
      </c>
      <c r="H103" s="35" t="s">
        <v>47</v>
      </c>
      <c r="I103" s="35" t="s">
        <v>55</v>
      </c>
      <c r="J103" s="35" t="s">
        <v>667</v>
      </c>
      <c r="K103" s="35" t="s">
        <v>668</v>
      </c>
      <c r="L103" s="35" t="s">
        <v>661</v>
      </c>
      <c r="M103" s="35" t="s">
        <v>75</v>
      </c>
      <c r="N103" s="35">
        <v>1</v>
      </c>
      <c r="O103" s="35">
        <v>9</v>
      </c>
      <c r="P103" s="35">
        <v>2024</v>
      </c>
      <c r="Q103" s="35">
        <v>2026</v>
      </c>
      <c r="R103" s="35">
        <v>0</v>
      </c>
      <c r="S103" s="16">
        <v>0</v>
      </c>
      <c r="T103" s="44">
        <v>5</v>
      </c>
      <c r="U103" s="16">
        <v>0.66666666666666696</v>
      </c>
      <c r="V103" s="16">
        <v>0.66666666666666696</v>
      </c>
      <c r="W103" s="38" t="s">
        <v>669</v>
      </c>
      <c r="X103" s="38" t="s">
        <v>60</v>
      </c>
      <c r="Y103" s="38" t="s">
        <v>283</v>
      </c>
      <c r="Z103" s="38" t="s">
        <v>62</v>
      </c>
      <c r="AA103" s="38" t="s">
        <v>47</v>
      </c>
      <c r="AB103" s="38" t="s">
        <v>48</v>
      </c>
      <c r="AC103" s="38" t="s">
        <v>670</v>
      </c>
      <c r="AD103" s="38" t="s">
        <v>671</v>
      </c>
      <c r="AE103" s="38" t="s">
        <v>672</v>
      </c>
      <c r="AF103" s="38" t="s">
        <v>66</v>
      </c>
    </row>
    <row r="104" spans="1:32" ht="100" customHeight="1" x14ac:dyDescent="0.25">
      <c r="A104" s="35" t="s">
        <v>31</v>
      </c>
      <c r="B104" s="36" t="s">
        <v>307</v>
      </c>
      <c r="C104" s="36" t="s">
        <v>673</v>
      </c>
      <c r="D104" s="35" t="s">
        <v>674</v>
      </c>
      <c r="E104" s="37" t="s">
        <v>675</v>
      </c>
      <c r="F104" s="35" t="s">
        <v>53</v>
      </c>
      <c r="G104" s="35" t="s">
        <v>54</v>
      </c>
      <c r="H104" s="35" t="s">
        <v>47</v>
      </c>
      <c r="I104" s="35" t="s">
        <v>55</v>
      </c>
      <c r="J104" s="35" t="s">
        <v>676</v>
      </c>
      <c r="K104" s="35" t="s">
        <v>677</v>
      </c>
      <c r="L104" s="35" t="s">
        <v>678</v>
      </c>
      <c r="M104" s="35" t="s">
        <v>42</v>
      </c>
      <c r="N104" s="35">
        <v>0</v>
      </c>
      <c r="O104" s="16">
        <v>0.01</v>
      </c>
      <c r="P104" s="35">
        <v>2024</v>
      </c>
      <c r="Q104" s="35">
        <v>2025</v>
      </c>
      <c r="R104" s="37">
        <v>0.4</v>
      </c>
      <c r="S104" s="37">
        <v>0.4</v>
      </c>
      <c r="T104" s="37">
        <v>1</v>
      </c>
      <c r="U104" s="37">
        <v>1</v>
      </c>
      <c r="V104" s="37">
        <v>1</v>
      </c>
      <c r="W104" s="38" t="s">
        <v>679</v>
      </c>
      <c r="X104" s="38" t="s">
        <v>225</v>
      </c>
      <c r="Y104" s="38" t="s">
        <v>283</v>
      </c>
      <c r="Z104" s="38" t="s">
        <v>680</v>
      </c>
      <c r="AA104" s="38" t="s">
        <v>47</v>
      </c>
      <c r="AB104" s="38" t="s">
        <v>48</v>
      </c>
      <c r="AC104" s="38" t="s">
        <v>681</v>
      </c>
      <c r="AD104" s="38" t="s">
        <v>682</v>
      </c>
      <c r="AE104" s="38" t="s">
        <v>683</v>
      </c>
      <c r="AF104" s="38" t="s">
        <v>66</v>
      </c>
    </row>
    <row r="105" spans="1:32" ht="100" customHeight="1" x14ac:dyDescent="0.25">
      <c r="A105" s="35" t="s">
        <v>31</v>
      </c>
      <c r="B105" s="36" t="s">
        <v>307</v>
      </c>
      <c r="C105" s="36" t="s">
        <v>684</v>
      </c>
      <c r="D105" s="35" t="s">
        <v>685</v>
      </c>
      <c r="E105" s="37" t="s">
        <v>686</v>
      </c>
      <c r="F105" s="35" t="s">
        <v>53</v>
      </c>
      <c r="G105" s="35" t="s">
        <v>54</v>
      </c>
      <c r="H105" s="35" t="s">
        <v>47</v>
      </c>
      <c r="I105" s="35" t="s">
        <v>55</v>
      </c>
      <c r="J105" s="35" t="s">
        <v>687</v>
      </c>
      <c r="K105" s="35" t="s">
        <v>688</v>
      </c>
      <c r="L105" s="35" t="s">
        <v>689</v>
      </c>
      <c r="M105" s="35" t="s">
        <v>75</v>
      </c>
      <c r="N105" s="35">
        <v>2150</v>
      </c>
      <c r="O105" s="35">
        <v>42117</v>
      </c>
      <c r="P105" s="35">
        <v>2024</v>
      </c>
      <c r="Q105" s="35">
        <v>2026</v>
      </c>
      <c r="R105" s="35">
        <v>48133</v>
      </c>
      <c r="S105" s="37">
        <v>1</v>
      </c>
      <c r="T105" s="35">
        <v>0</v>
      </c>
      <c r="U105" s="37">
        <v>0</v>
      </c>
      <c r="V105" s="37">
        <v>1</v>
      </c>
      <c r="W105" s="38" t="s">
        <v>690</v>
      </c>
      <c r="X105" s="38" t="s">
        <v>225</v>
      </c>
      <c r="Y105" s="38" t="s">
        <v>283</v>
      </c>
      <c r="Z105" s="38" t="s">
        <v>691</v>
      </c>
      <c r="AA105" s="38" t="s">
        <v>47</v>
      </c>
      <c r="AB105" s="38" t="s">
        <v>48</v>
      </c>
      <c r="AC105" s="38" t="s">
        <v>692</v>
      </c>
      <c r="AD105" s="38" t="s">
        <v>693</v>
      </c>
      <c r="AE105" s="38" t="s">
        <v>231</v>
      </c>
      <c r="AF105" s="38" t="s">
        <v>66</v>
      </c>
    </row>
    <row r="106" spans="1:32" ht="100" customHeight="1" x14ac:dyDescent="0.25">
      <c r="A106" s="35" t="s">
        <v>31</v>
      </c>
      <c r="B106" s="36" t="s">
        <v>307</v>
      </c>
      <c r="C106" s="36" t="s">
        <v>684</v>
      </c>
      <c r="D106" s="35" t="s">
        <v>685</v>
      </c>
      <c r="E106" s="37" t="s">
        <v>686</v>
      </c>
      <c r="F106" s="35" t="s">
        <v>53</v>
      </c>
      <c r="G106" s="35" t="s">
        <v>54</v>
      </c>
      <c r="H106" s="35" t="s">
        <v>47</v>
      </c>
      <c r="I106" s="35" t="s">
        <v>55</v>
      </c>
      <c r="J106" s="35" t="s">
        <v>694</v>
      </c>
      <c r="K106" s="35" t="s">
        <v>695</v>
      </c>
      <c r="L106" s="35" t="s">
        <v>696</v>
      </c>
      <c r="M106" s="35" t="s">
        <v>75</v>
      </c>
      <c r="N106" s="35">
        <v>9320</v>
      </c>
      <c r="O106" s="35">
        <v>9480</v>
      </c>
      <c r="P106" s="35">
        <v>2023</v>
      </c>
      <c r="Q106" s="35">
        <v>2026</v>
      </c>
      <c r="R106" s="35">
        <v>10529</v>
      </c>
      <c r="S106" s="16">
        <v>1</v>
      </c>
      <c r="T106" s="35">
        <v>11557</v>
      </c>
      <c r="U106" s="16">
        <v>1</v>
      </c>
      <c r="V106" s="37">
        <v>1</v>
      </c>
      <c r="W106" s="38" t="s">
        <v>697</v>
      </c>
      <c r="X106" s="38" t="s">
        <v>225</v>
      </c>
      <c r="Y106" s="38" t="s">
        <v>283</v>
      </c>
      <c r="Z106" s="38" t="s">
        <v>698</v>
      </c>
      <c r="AA106" s="38" t="s">
        <v>47</v>
      </c>
      <c r="AB106" s="38" t="s">
        <v>48</v>
      </c>
      <c r="AC106" s="38" t="s">
        <v>315</v>
      </c>
      <c r="AD106" s="38" t="s">
        <v>231</v>
      </c>
      <c r="AE106" s="38" t="s">
        <v>231</v>
      </c>
      <c r="AF106" s="38" t="s">
        <v>66</v>
      </c>
    </row>
    <row r="107" spans="1:32" ht="100" customHeight="1" x14ac:dyDescent="0.25">
      <c r="A107" s="35" t="s">
        <v>31</v>
      </c>
      <c r="B107" s="36" t="s">
        <v>307</v>
      </c>
      <c r="C107" s="36" t="s">
        <v>699</v>
      </c>
      <c r="D107" s="35" t="s">
        <v>700</v>
      </c>
      <c r="E107" s="37" t="s">
        <v>701</v>
      </c>
      <c r="F107" s="35" t="s">
        <v>53</v>
      </c>
      <c r="G107" s="35" t="s">
        <v>54</v>
      </c>
      <c r="H107" s="35" t="s">
        <v>47</v>
      </c>
      <c r="I107" s="35" t="s">
        <v>55</v>
      </c>
      <c r="J107" s="35" t="s">
        <v>702</v>
      </c>
      <c r="K107" s="35" t="s">
        <v>703</v>
      </c>
      <c r="L107" s="35" t="s">
        <v>704</v>
      </c>
      <c r="M107" s="35" t="s">
        <v>75</v>
      </c>
      <c r="N107" s="35">
        <v>0</v>
      </c>
      <c r="O107" s="35">
        <v>592</v>
      </c>
      <c r="P107" s="35">
        <v>2023</v>
      </c>
      <c r="Q107" s="35">
        <v>2026</v>
      </c>
      <c r="R107" s="35">
        <v>165</v>
      </c>
      <c r="S107" s="37">
        <f>R107/O107</f>
        <v>0.27871621621621623</v>
      </c>
      <c r="T107" s="35">
        <v>249</v>
      </c>
      <c r="U107" s="37">
        <f>T107/O107</f>
        <v>0.42060810810810811</v>
      </c>
      <c r="V107" s="37">
        <f>T107/O107</f>
        <v>0.42060810810810811</v>
      </c>
      <c r="W107" s="38" t="s">
        <v>705</v>
      </c>
      <c r="X107" s="38" t="s">
        <v>225</v>
      </c>
      <c r="Y107" s="38" t="s">
        <v>61</v>
      </c>
      <c r="Z107" s="38" t="s">
        <v>706</v>
      </c>
      <c r="AA107" s="38" t="s">
        <v>47</v>
      </c>
      <c r="AB107" s="38" t="s">
        <v>48</v>
      </c>
      <c r="AC107" s="38" t="s">
        <v>707</v>
      </c>
      <c r="AD107" s="38" t="s">
        <v>708</v>
      </c>
      <c r="AE107" s="38" t="s">
        <v>709</v>
      </c>
      <c r="AF107" s="38" t="s">
        <v>66</v>
      </c>
    </row>
    <row r="108" spans="1:32" ht="100" customHeight="1" x14ac:dyDescent="0.25">
      <c r="A108" s="54" t="s">
        <v>31</v>
      </c>
      <c r="B108" s="36" t="s">
        <v>402</v>
      </c>
      <c r="C108" s="55" t="s">
        <v>1405</v>
      </c>
      <c r="D108" s="54" t="s">
        <v>1104</v>
      </c>
      <c r="E108" s="56" t="s">
        <v>1337</v>
      </c>
      <c r="F108" s="54" t="s">
        <v>713</v>
      </c>
      <c r="G108" s="54" t="s">
        <v>430</v>
      </c>
      <c r="H108" s="54" t="s">
        <v>37</v>
      </c>
      <c r="I108" s="54" t="s">
        <v>994</v>
      </c>
      <c r="J108" s="54" t="s">
        <v>1105</v>
      </c>
      <c r="K108" s="54" t="s">
        <v>1106</v>
      </c>
      <c r="L108" s="54" t="s">
        <v>1107</v>
      </c>
      <c r="M108" s="54" t="s">
        <v>75</v>
      </c>
      <c r="N108" s="54">
        <v>1579.21</v>
      </c>
      <c r="O108" s="54">
        <v>1500000</v>
      </c>
      <c r="P108" s="54">
        <v>2017</v>
      </c>
      <c r="Q108" s="54">
        <v>2028</v>
      </c>
      <c r="R108" s="57">
        <v>0</v>
      </c>
      <c r="S108" s="57">
        <v>0</v>
      </c>
      <c r="T108" s="54">
        <v>0</v>
      </c>
      <c r="U108" s="54">
        <v>0</v>
      </c>
      <c r="V108" s="16">
        <v>0</v>
      </c>
      <c r="W108" s="60" t="s">
        <v>1406</v>
      </c>
      <c r="X108" s="58" t="s">
        <v>102</v>
      </c>
      <c r="Y108" s="58" t="s">
        <v>61</v>
      </c>
      <c r="Z108" s="60" t="s">
        <v>1339</v>
      </c>
      <c r="AA108" s="60" t="s">
        <v>104</v>
      </c>
      <c r="AB108" s="60" t="s">
        <v>1340</v>
      </c>
      <c r="AC108" s="60" t="s">
        <v>1341</v>
      </c>
      <c r="AD108" s="60" t="s">
        <v>1342</v>
      </c>
      <c r="AE108" s="60" t="s">
        <v>1343</v>
      </c>
      <c r="AF108" s="60" t="s">
        <v>1343</v>
      </c>
    </row>
    <row r="109" spans="1:32" ht="100" customHeight="1" x14ac:dyDescent="0.25">
      <c r="A109" s="54" t="s">
        <v>31</v>
      </c>
      <c r="B109" s="36" t="s">
        <v>402</v>
      </c>
      <c r="C109" s="55" t="s">
        <v>1407</v>
      </c>
      <c r="D109" s="54" t="s">
        <v>1115</v>
      </c>
      <c r="E109" s="56" t="s">
        <v>1408</v>
      </c>
      <c r="F109" s="54" t="s">
        <v>1116</v>
      </c>
      <c r="G109" s="54" t="s">
        <v>1117</v>
      </c>
      <c r="H109" s="54" t="s">
        <v>37</v>
      </c>
      <c r="I109" s="54" t="s">
        <v>994</v>
      </c>
      <c r="J109" s="54" t="s">
        <v>1118</v>
      </c>
      <c r="K109" s="54" t="s">
        <v>1119</v>
      </c>
      <c r="L109" s="54" t="s">
        <v>1120</v>
      </c>
      <c r="M109" s="54" t="s">
        <v>75</v>
      </c>
      <c r="N109" s="54">
        <v>0</v>
      </c>
      <c r="O109" s="54">
        <v>495000</v>
      </c>
      <c r="P109" s="54">
        <v>2023</v>
      </c>
      <c r="Q109" s="54">
        <v>2031</v>
      </c>
      <c r="R109" s="57">
        <v>0</v>
      </c>
      <c r="S109" s="57">
        <v>0</v>
      </c>
      <c r="T109" s="54">
        <v>0</v>
      </c>
      <c r="U109" s="54">
        <v>0</v>
      </c>
      <c r="V109" s="21">
        <v>0.90510000000000002</v>
      </c>
      <c r="W109" s="58" t="s">
        <v>1409</v>
      </c>
      <c r="X109" s="58" t="s">
        <v>44</v>
      </c>
      <c r="Y109" s="58" t="s">
        <v>61</v>
      </c>
      <c r="Z109" s="58" t="s">
        <v>1410</v>
      </c>
      <c r="AA109" s="58" t="s">
        <v>47</v>
      </c>
      <c r="AB109" s="58" t="s">
        <v>48</v>
      </c>
      <c r="AC109" s="58" t="s">
        <v>1411</v>
      </c>
      <c r="AD109" s="58" t="s">
        <v>1412</v>
      </c>
      <c r="AE109" s="58" t="s">
        <v>231</v>
      </c>
      <c r="AF109" s="58" t="s">
        <v>1413</v>
      </c>
    </row>
    <row r="110" spans="1:32" ht="100" customHeight="1" x14ac:dyDescent="0.25">
      <c r="A110" s="54" t="s">
        <v>31</v>
      </c>
      <c r="B110" s="36" t="s">
        <v>402</v>
      </c>
      <c r="C110" s="55" t="s">
        <v>1414</v>
      </c>
      <c r="D110" s="54" t="s">
        <v>1076</v>
      </c>
      <c r="E110" s="56" t="s">
        <v>1415</v>
      </c>
      <c r="F110" s="54" t="s">
        <v>713</v>
      </c>
      <c r="G110" s="54" t="s">
        <v>430</v>
      </c>
      <c r="H110" s="54" t="s">
        <v>37</v>
      </c>
      <c r="I110" s="54" t="s">
        <v>994</v>
      </c>
      <c r="J110" s="54" t="s">
        <v>1077</v>
      </c>
      <c r="K110" s="54" t="s">
        <v>1078</v>
      </c>
      <c r="L110" s="54" t="s">
        <v>1079</v>
      </c>
      <c r="M110" s="54" t="s">
        <v>75</v>
      </c>
      <c r="N110" s="54">
        <v>0</v>
      </c>
      <c r="O110" s="54">
        <v>24</v>
      </c>
      <c r="P110" s="54">
        <v>2017</v>
      </c>
      <c r="Q110" s="54">
        <v>2031</v>
      </c>
      <c r="R110" s="57">
        <v>0</v>
      </c>
      <c r="S110" s="57">
        <v>0</v>
      </c>
      <c r="T110" s="54">
        <v>0</v>
      </c>
      <c r="U110" s="54">
        <v>0</v>
      </c>
      <c r="V110" s="16">
        <v>0</v>
      </c>
      <c r="W110" s="58" t="s">
        <v>1416</v>
      </c>
      <c r="X110" s="58" t="s">
        <v>60</v>
      </c>
      <c r="Y110" s="58" t="s">
        <v>45</v>
      </c>
      <c r="Z110" s="60" t="s">
        <v>1417</v>
      </c>
      <c r="AA110" s="60" t="s">
        <v>104</v>
      </c>
      <c r="AB110" s="60" t="s">
        <v>1418</v>
      </c>
      <c r="AC110" s="60" t="s">
        <v>1419</v>
      </c>
      <c r="AD110" s="60" t="s">
        <v>1420</v>
      </c>
      <c r="AE110" s="60" t="s">
        <v>1421</v>
      </c>
      <c r="AF110" s="60" t="s">
        <v>1422</v>
      </c>
    </row>
    <row r="111" spans="1:32" ht="100" customHeight="1" x14ac:dyDescent="0.25">
      <c r="A111" s="35" t="s">
        <v>31</v>
      </c>
      <c r="B111" s="36" t="s">
        <v>402</v>
      </c>
      <c r="C111" s="36" t="s">
        <v>710</v>
      </c>
      <c r="D111" s="35" t="s">
        <v>711</v>
      </c>
      <c r="E111" s="37" t="s">
        <v>712</v>
      </c>
      <c r="F111" s="35" t="s">
        <v>713</v>
      </c>
      <c r="G111" s="35" t="s">
        <v>430</v>
      </c>
      <c r="H111" s="35" t="s">
        <v>47</v>
      </c>
      <c r="I111" s="35" t="s">
        <v>714</v>
      </c>
      <c r="J111" s="35" t="s">
        <v>715</v>
      </c>
      <c r="K111" s="35" t="s">
        <v>716</v>
      </c>
      <c r="L111" s="35" t="s">
        <v>717</v>
      </c>
      <c r="M111" s="35" t="s">
        <v>75</v>
      </c>
      <c r="N111" s="35" t="s">
        <v>116</v>
      </c>
      <c r="O111" s="40">
        <v>119469342</v>
      </c>
      <c r="P111" s="35">
        <v>2024</v>
      </c>
      <c r="Q111" s="35">
        <v>2024</v>
      </c>
      <c r="R111" s="35">
        <v>0</v>
      </c>
      <c r="S111" s="37">
        <v>0</v>
      </c>
      <c r="T111" s="35">
        <v>0</v>
      </c>
      <c r="U111" s="37">
        <v>0</v>
      </c>
      <c r="V111" s="37">
        <v>0</v>
      </c>
      <c r="W111" s="38" t="s">
        <v>179</v>
      </c>
      <c r="X111" s="38" t="s">
        <v>179</v>
      </c>
      <c r="Y111" s="38" t="s">
        <v>179</v>
      </c>
      <c r="Z111" s="38" t="s">
        <v>179</v>
      </c>
      <c r="AA111" s="38" t="s">
        <v>179</v>
      </c>
      <c r="AB111" s="38" t="s">
        <v>179</v>
      </c>
      <c r="AC111" s="38" t="s">
        <v>179</v>
      </c>
      <c r="AD111" s="38" t="s">
        <v>179</v>
      </c>
      <c r="AE111" s="38" t="s">
        <v>179</v>
      </c>
      <c r="AF111" s="38" t="s">
        <v>179</v>
      </c>
    </row>
    <row r="112" spans="1:32" ht="100" customHeight="1" x14ac:dyDescent="0.25">
      <c r="A112" s="35" t="s">
        <v>31</v>
      </c>
      <c r="B112" s="36" t="s">
        <v>402</v>
      </c>
      <c r="C112" s="36" t="s">
        <v>710</v>
      </c>
      <c r="D112" s="35" t="s">
        <v>711</v>
      </c>
      <c r="E112" s="37" t="s">
        <v>712</v>
      </c>
      <c r="F112" s="35" t="s">
        <v>713</v>
      </c>
      <c r="G112" s="35" t="s">
        <v>430</v>
      </c>
      <c r="H112" s="35" t="s">
        <v>47</v>
      </c>
      <c r="I112" s="35" t="s">
        <v>714</v>
      </c>
      <c r="J112" s="35" t="s">
        <v>718</v>
      </c>
      <c r="K112" s="35" t="s">
        <v>719</v>
      </c>
      <c r="L112" s="35" t="s">
        <v>720</v>
      </c>
      <c r="M112" s="35" t="s">
        <v>75</v>
      </c>
      <c r="N112" s="35" t="s">
        <v>116</v>
      </c>
      <c r="O112" s="40">
        <v>747987634</v>
      </c>
      <c r="P112" s="35">
        <v>2024</v>
      </c>
      <c r="Q112" s="35">
        <v>2024</v>
      </c>
      <c r="R112" s="35">
        <v>0</v>
      </c>
      <c r="S112" s="37">
        <v>0</v>
      </c>
      <c r="T112" s="35">
        <v>0</v>
      </c>
      <c r="U112" s="37">
        <v>0</v>
      </c>
      <c r="V112" s="37">
        <v>0</v>
      </c>
      <c r="W112" s="38" t="s">
        <v>179</v>
      </c>
      <c r="X112" s="38" t="s">
        <v>179</v>
      </c>
      <c r="Y112" s="38" t="s">
        <v>179</v>
      </c>
      <c r="Z112" s="38" t="s">
        <v>179</v>
      </c>
      <c r="AA112" s="38" t="s">
        <v>179</v>
      </c>
      <c r="AB112" s="38" t="s">
        <v>179</v>
      </c>
      <c r="AC112" s="38" t="s">
        <v>179</v>
      </c>
      <c r="AD112" s="38" t="s">
        <v>179</v>
      </c>
      <c r="AE112" s="38" t="s">
        <v>179</v>
      </c>
      <c r="AF112" s="38" t="s">
        <v>179</v>
      </c>
    </row>
    <row r="113" spans="1:32" ht="100" customHeight="1" x14ac:dyDescent="0.25">
      <c r="A113" s="35" t="s">
        <v>31</v>
      </c>
      <c r="B113" s="36" t="s">
        <v>402</v>
      </c>
      <c r="C113" s="36" t="s">
        <v>710</v>
      </c>
      <c r="D113" s="35" t="s">
        <v>711</v>
      </c>
      <c r="E113" s="37" t="s">
        <v>712</v>
      </c>
      <c r="F113" s="35" t="s">
        <v>713</v>
      </c>
      <c r="G113" s="35" t="s">
        <v>430</v>
      </c>
      <c r="H113" s="35" t="s">
        <v>47</v>
      </c>
      <c r="I113" s="35" t="s">
        <v>714</v>
      </c>
      <c r="J113" s="35" t="s">
        <v>721</v>
      </c>
      <c r="K113" s="35" t="s">
        <v>722</v>
      </c>
      <c r="L113" s="35" t="s">
        <v>723</v>
      </c>
      <c r="M113" s="35" t="s">
        <v>75</v>
      </c>
      <c r="N113" s="35" t="s">
        <v>116</v>
      </c>
      <c r="O113" s="40">
        <v>1574498461</v>
      </c>
      <c r="P113" s="35">
        <v>2024</v>
      </c>
      <c r="Q113" s="35">
        <v>2024</v>
      </c>
      <c r="R113" s="35">
        <v>0</v>
      </c>
      <c r="S113" s="37">
        <v>0</v>
      </c>
      <c r="T113" s="35">
        <v>0</v>
      </c>
      <c r="U113" s="37">
        <v>0</v>
      </c>
      <c r="V113" s="37">
        <v>0</v>
      </c>
      <c r="W113" s="38" t="s">
        <v>179</v>
      </c>
      <c r="X113" s="38" t="s">
        <v>179</v>
      </c>
      <c r="Y113" s="38" t="s">
        <v>179</v>
      </c>
      <c r="Z113" s="38" t="s">
        <v>179</v>
      </c>
      <c r="AA113" s="38" t="s">
        <v>179</v>
      </c>
      <c r="AB113" s="38" t="s">
        <v>179</v>
      </c>
      <c r="AC113" s="38" t="s">
        <v>179</v>
      </c>
      <c r="AD113" s="38" t="s">
        <v>179</v>
      </c>
      <c r="AE113" s="38" t="s">
        <v>179</v>
      </c>
      <c r="AF113" s="38" t="s">
        <v>179</v>
      </c>
    </row>
    <row r="114" spans="1:32" ht="100" customHeight="1" x14ac:dyDescent="0.25">
      <c r="A114" s="35" t="s">
        <v>31</v>
      </c>
      <c r="B114" s="36" t="s">
        <v>402</v>
      </c>
      <c r="C114" s="36" t="s">
        <v>710</v>
      </c>
      <c r="D114" s="35" t="s">
        <v>711</v>
      </c>
      <c r="E114" s="37" t="s">
        <v>712</v>
      </c>
      <c r="F114" s="35" t="s">
        <v>713</v>
      </c>
      <c r="G114" s="35" t="s">
        <v>430</v>
      </c>
      <c r="H114" s="35" t="s">
        <v>47</v>
      </c>
      <c r="I114" s="35" t="s">
        <v>714</v>
      </c>
      <c r="J114" s="35" t="s">
        <v>724</v>
      </c>
      <c r="K114" s="35" t="s">
        <v>725</v>
      </c>
      <c r="L114" s="35" t="s">
        <v>725</v>
      </c>
      <c r="M114" s="35" t="s">
        <v>75</v>
      </c>
      <c r="N114" s="35" t="s">
        <v>116</v>
      </c>
      <c r="O114" s="35">
        <v>13714</v>
      </c>
      <c r="P114" s="35">
        <v>2024</v>
      </c>
      <c r="Q114" s="35">
        <v>2024</v>
      </c>
      <c r="R114" s="35">
        <v>0</v>
      </c>
      <c r="S114" s="37">
        <v>0</v>
      </c>
      <c r="T114" s="35">
        <v>0</v>
      </c>
      <c r="U114" s="37">
        <v>0</v>
      </c>
      <c r="V114" s="37">
        <v>0</v>
      </c>
      <c r="W114" s="38" t="s">
        <v>179</v>
      </c>
      <c r="X114" s="38" t="s">
        <v>179</v>
      </c>
      <c r="Y114" s="38" t="s">
        <v>179</v>
      </c>
      <c r="Z114" s="38" t="s">
        <v>179</v>
      </c>
      <c r="AA114" s="38" t="s">
        <v>179</v>
      </c>
      <c r="AB114" s="38" t="s">
        <v>179</v>
      </c>
      <c r="AC114" s="38" t="s">
        <v>179</v>
      </c>
      <c r="AD114" s="38" t="s">
        <v>179</v>
      </c>
      <c r="AE114" s="38" t="s">
        <v>179</v>
      </c>
      <c r="AF114" s="38" t="s">
        <v>179</v>
      </c>
    </row>
    <row r="115" spans="1:32" ht="100" customHeight="1" x14ac:dyDescent="0.25">
      <c r="A115" s="35" t="s">
        <v>31</v>
      </c>
      <c r="B115" s="36" t="s">
        <v>402</v>
      </c>
      <c r="C115" s="36" t="s">
        <v>710</v>
      </c>
      <c r="D115" s="35" t="s">
        <v>711</v>
      </c>
      <c r="E115" s="37" t="s">
        <v>712</v>
      </c>
      <c r="F115" s="35" t="s">
        <v>713</v>
      </c>
      <c r="G115" s="35" t="s">
        <v>430</v>
      </c>
      <c r="H115" s="35" t="s">
        <v>47</v>
      </c>
      <c r="I115" s="35" t="s">
        <v>714</v>
      </c>
      <c r="J115" s="35" t="s">
        <v>726</v>
      </c>
      <c r="K115" s="35" t="s">
        <v>727</v>
      </c>
      <c r="L115" s="35" t="s">
        <v>727</v>
      </c>
      <c r="M115" s="35" t="s">
        <v>75</v>
      </c>
      <c r="N115" s="35" t="s">
        <v>116</v>
      </c>
      <c r="O115" s="35">
        <v>30000</v>
      </c>
      <c r="P115" s="35">
        <v>2024</v>
      </c>
      <c r="Q115" s="35">
        <v>2024</v>
      </c>
      <c r="R115" s="35">
        <v>0</v>
      </c>
      <c r="S115" s="37">
        <v>0</v>
      </c>
      <c r="T115" s="35">
        <v>0</v>
      </c>
      <c r="U115" s="37">
        <v>0</v>
      </c>
      <c r="V115" s="37">
        <v>0</v>
      </c>
      <c r="W115" s="38" t="s">
        <v>179</v>
      </c>
      <c r="X115" s="38" t="s">
        <v>179</v>
      </c>
      <c r="Y115" s="38" t="s">
        <v>179</v>
      </c>
      <c r="Z115" s="38" t="s">
        <v>179</v>
      </c>
      <c r="AA115" s="38" t="s">
        <v>179</v>
      </c>
      <c r="AB115" s="38" t="s">
        <v>179</v>
      </c>
      <c r="AC115" s="38" t="s">
        <v>179</v>
      </c>
      <c r="AD115" s="38" t="s">
        <v>179</v>
      </c>
      <c r="AE115" s="38" t="s">
        <v>179</v>
      </c>
      <c r="AF115" s="38" t="s">
        <v>179</v>
      </c>
    </row>
    <row r="116" spans="1:32" ht="100" customHeight="1" x14ac:dyDescent="0.25">
      <c r="A116" s="54" t="s">
        <v>31</v>
      </c>
      <c r="B116" s="36" t="s">
        <v>402</v>
      </c>
      <c r="C116" s="55" t="s">
        <v>710</v>
      </c>
      <c r="D116" s="54" t="s">
        <v>711</v>
      </c>
      <c r="E116" s="56" t="s">
        <v>712</v>
      </c>
      <c r="F116" s="54" t="s">
        <v>713</v>
      </c>
      <c r="G116" s="54" t="s">
        <v>430</v>
      </c>
      <c r="H116" s="54" t="s">
        <v>37</v>
      </c>
      <c r="I116" s="54" t="s">
        <v>994</v>
      </c>
      <c r="J116" s="54" t="s">
        <v>1101</v>
      </c>
      <c r="K116" s="54" t="s">
        <v>1102</v>
      </c>
      <c r="L116" s="54" t="s">
        <v>1103</v>
      </c>
      <c r="M116" s="35" t="s">
        <v>42</v>
      </c>
      <c r="N116" s="54">
        <v>0</v>
      </c>
      <c r="O116" s="54">
        <v>4.5999999999999996</v>
      </c>
      <c r="P116" s="54">
        <v>2017</v>
      </c>
      <c r="Q116" s="54">
        <v>2028</v>
      </c>
      <c r="R116" s="57">
        <v>0</v>
      </c>
      <c r="S116" s="57">
        <v>0</v>
      </c>
      <c r="T116" s="54">
        <v>0</v>
      </c>
      <c r="U116" s="54">
        <v>0</v>
      </c>
      <c r="V116" s="56">
        <v>1</v>
      </c>
      <c r="W116" s="58" t="s">
        <v>1423</v>
      </c>
      <c r="X116" s="58" t="s">
        <v>102</v>
      </c>
      <c r="Y116" s="58" t="s">
        <v>61</v>
      </c>
      <c r="Z116" s="58" t="s">
        <v>1339</v>
      </c>
      <c r="AA116" s="58" t="s">
        <v>104</v>
      </c>
      <c r="AB116" s="58" t="s">
        <v>1424</v>
      </c>
      <c r="AC116" s="58" t="s">
        <v>1425</v>
      </c>
      <c r="AD116" s="58" t="s">
        <v>1425</v>
      </c>
      <c r="AE116" s="58" t="s">
        <v>1425</v>
      </c>
      <c r="AF116" s="58" t="s">
        <v>1425</v>
      </c>
    </row>
    <row r="117" spans="1:32" ht="100" customHeight="1" x14ac:dyDescent="0.25">
      <c r="A117" s="54" t="s">
        <v>31</v>
      </c>
      <c r="B117" s="36" t="s">
        <v>402</v>
      </c>
      <c r="C117" s="55" t="s">
        <v>710</v>
      </c>
      <c r="D117" s="54" t="s">
        <v>711</v>
      </c>
      <c r="E117" s="56" t="s">
        <v>712</v>
      </c>
      <c r="F117" s="54" t="s">
        <v>713</v>
      </c>
      <c r="G117" s="54" t="s">
        <v>430</v>
      </c>
      <c r="H117" s="54" t="s">
        <v>37</v>
      </c>
      <c r="I117" s="54" t="s">
        <v>994</v>
      </c>
      <c r="J117" s="54" t="s">
        <v>1099</v>
      </c>
      <c r="K117" s="54" t="s">
        <v>1426</v>
      </c>
      <c r="L117" s="54" t="s">
        <v>1100</v>
      </c>
      <c r="M117" s="35" t="s">
        <v>42</v>
      </c>
      <c r="N117" s="54">
        <v>0</v>
      </c>
      <c r="O117" s="54">
        <v>100</v>
      </c>
      <c r="P117" s="54">
        <v>2017</v>
      </c>
      <c r="Q117" s="54">
        <v>2026</v>
      </c>
      <c r="R117" s="57">
        <v>0</v>
      </c>
      <c r="S117" s="57">
        <v>0</v>
      </c>
      <c r="T117" s="54">
        <v>0</v>
      </c>
      <c r="U117" s="54">
        <v>0</v>
      </c>
      <c r="V117" s="16">
        <v>0</v>
      </c>
      <c r="W117" s="58" t="s">
        <v>1427</v>
      </c>
      <c r="X117" s="58" t="s">
        <v>102</v>
      </c>
      <c r="Y117" s="58" t="s">
        <v>283</v>
      </c>
      <c r="Z117" s="58" t="s">
        <v>1339</v>
      </c>
      <c r="AA117" s="58" t="s">
        <v>104</v>
      </c>
      <c r="AB117" s="58" t="s">
        <v>1428</v>
      </c>
      <c r="AC117" s="58" t="s">
        <v>1429</v>
      </c>
      <c r="AD117" s="58" t="s">
        <v>1429</v>
      </c>
      <c r="AE117" s="58" t="s">
        <v>1430</v>
      </c>
      <c r="AF117" s="58" t="s">
        <v>1430</v>
      </c>
    </row>
    <row r="118" spans="1:32" ht="100" customHeight="1" x14ac:dyDescent="0.25">
      <c r="A118" s="54" t="s">
        <v>31</v>
      </c>
      <c r="B118" s="36" t="s">
        <v>402</v>
      </c>
      <c r="C118" s="55" t="s">
        <v>710</v>
      </c>
      <c r="D118" s="54" t="s">
        <v>711</v>
      </c>
      <c r="E118" s="56" t="s">
        <v>712</v>
      </c>
      <c r="F118" s="54" t="s">
        <v>713</v>
      </c>
      <c r="G118" s="54" t="s">
        <v>430</v>
      </c>
      <c r="H118" s="54" t="s">
        <v>37</v>
      </c>
      <c r="I118" s="54" t="s">
        <v>994</v>
      </c>
      <c r="J118" s="54" t="s">
        <v>1097</v>
      </c>
      <c r="K118" s="54" t="s">
        <v>1431</v>
      </c>
      <c r="L118" s="54" t="s">
        <v>1098</v>
      </c>
      <c r="M118" s="35" t="s">
        <v>42</v>
      </c>
      <c r="N118" s="54">
        <v>0</v>
      </c>
      <c r="O118" s="54">
        <v>100</v>
      </c>
      <c r="P118" s="54">
        <v>2017</v>
      </c>
      <c r="Q118" s="54">
        <v>2026</v>
      </c>
      <c r="R118" s="57">
        <v>0</v>
      </c>
      <c r="S118" s="57">
        <v>0</v>
      </c>
      <c r="T118" s="54">
        <v>0</v>
      </c>
      <c r="U118" s="54">
        <v>0</v>
      </c>
      <c r="V118" s="16">
        <v>0</v>
      </c>
      <c r="W118" s="58" t="s">
        <v>1432</v>
      </c>
      <c r="X118" s="58" t="s">
        <v>102</v>
      </c>
      <c r="Y118" s="58" t="s">
        <v>61</v>
      </c>
      <c r="Z118" s="58" t="s">
        <v>1339</v>
      </c>
      <c r="AA118" s="58" t="s">
        <v>104</v>
      </c>
      <c r="AB118" s="58" t="s">
        <v>1433</v>
      </c>
      <c r="AC118" s="58" t="s">
        <v>1434</v>
      </c>
      <c r="AD118" s="58" t="s">
        <v>1435</v>
      </c>
      <c r="AE118" s="58" t="s">
        <v>1436</v>
      </c>
      <c r="AF118" s="58" t="s">
        <v>1436</v>
      </c>
    </row>
    <row r="119" spans="1:32" ht="100" customHeight="1" x14ac:dyDescent="0.25">
      <c r="A119" s="54" t="s">
        <v>31</v>
      </c>
      <c r="B119" s="36" t="s">
        <v>402</v>
      </c>
      <c r="C119" s="55" t="s">
        <v>710</v>
      </c>
      <c r="D119" s="54" t="s">
        <v>711</v>
      </c>
      <c r="E119" s="56" t="s">
        <v>712</v>
      </c>
      <c r="F119" s="54" t="s">
        <v>713</v>
      </c>
      <c r="G119" s="54" t="s">
        <v>430</v>
      </c>
      <c r="H119" s="54" t="s">
        <v>37</v>
      </c>
      <c r="I119" s="54" t="s">
        <v>994</v>
      </c>
      <c r="J119" s="54" t="s">
        <v>1094</v>
      </c>
      <c r="K119" s="54" t="s">
        <v>1095</v>
      </c>
      <c r="L119" s="54" t="s">
        <v>1096</v>
      </c>
      <c r="M119" s="35" t="s">
        <v>42</v>
      </c>
      <c r="N119" s="54">
        <v>0</v>
      </c>
      <c r="O119" s="54">
        <v>100</v>
      </c>
      <c r="P119" s="54">
        <v>2017</v>
      </c>
      <c r="Q119" s="54">
        <v>2026</v>
      </c>
      <c r="R119" s="57">
        <v>0</v>
      </c>
      <c r="S119" s="57">
        <v>0</v>
      </c>
      <c r="T119" s="54">
        <v>0</v>
      </c>
      <c r="U119" s="54">
        <v>0</v>
      </c>
      <c r="V119" s="56">
        <v>1</v>
      </c>
      <c r="W119" s="58" t="s">
        <v>1437</v>
      </c>
      <c r="X119" s="58" t="s">
        <v>102</v>
      </c>
      <c r="Y119" s="58" t="s">
        <v>61</v>
      </c>
      <c r="Z119" s="58" t="s">
        <v>1339</v>
      </c>
      <c r="AA119" s="58" t="s">
        <v>104</v>
      </c>
      <c r="AB119" s="58" t="s">
        <v>1438</v>
      </c>
      <c r="AC119" s="58" t="s">
        <v>1425</v>
      </c>
      <c r="AD119" s="58" t="s">
        <v>1425</v>
      </c>
      <c r="AE119" s="58" t="s">
        <v>1425</v>
      </c>
      <c r="AF119" s="58" t="s">
        <v>1425</v>
      </c>
    </row>
    <row r="120" spans="1:32" ht="100" customHeight="1" x14ac:dyDescent="0.25">
      <c r="A120" s="54" t="s">
        <v>31</v>
      </c>
      <c r="B120" s="36" t="s">
        <v>402</v>
      </c>
      <c r="C120" s="55" t="s">
        <v>710</v>
      </c>
      <c r="D120" s="54" t="s">
        <v>711</v>
      </c>
      <c r="E120" s="56" t="s">
        <v>712</v>
      </c>
      <c r="F120" s="54" t="s">
        <v>713</v>
      </c>
      <c r="G120" s="54" t="s">
        <v>430</v>
      </c>
      <c r="H120" s="54" t="s">
        <v>37</v>
      </c>
      <c r="I120" s="54" t="s">
        <v>994</v>
      </c>
      <c r="J120" s="54" t="s">
        <v>1091</v>
      </c>
      <c r="K120" s="54" t="s">
        <v>1092</v>
      </c>
      <c r="L120" s="54" t="s">
        <v>1093</v>
      </c>
      <c r="M120" s="54" t="s">
        <v>75</v>
      </c>
      <c r="N120" s="54">
        <v>0</v>
      </c>
      <c r="O120" s="54" t="s">
        <v>116</v>
      </c>
      <c r="P120" s="54">
        <v>2018</v>
      </c>
      <c r="Q120" s="54">
        <v>2026</v>
      </c>
      <c r="R120" s="57">
        <v>0</v>
      </c>
      <c r="S120" s="57">
        <v>0</v>
      </c>
      <c r="T120" s="54">
        <v>0</v>
      </c>
      <c r="U120" s="54">
        <v>0</v>
      </c>
      <c r="V120" s="16">
        <v>0</v>
      </c>
      <c r="W120" s="58" t="s">
        <v>179</v>
      </c>
      <c r="X120" s="58" t="s">
        <v>179</v>
      </c>
      <c r="Y120" s="58" t="s">
        <v>179</v>
      </c>
      <c r="Z120" s="58" t="s">
        <v>179</v>
      </c>
      <c r="AA120" s="58" t="s">
        <v>179</v>
      </c>
      <c r="AB120" s="58" t="s">
        <v>179</v>
      </c>
      <c r="AC120" s="58" t="s">
        <v>179</v>
      </c>
      <c r="AD120" s="58" t="s">
        <v>179</v>
      </c>
      <c r="AE120" s="58" t="s">
        <v>179</v>
      </c>
      <c r="AF120" s="58" t="s">
        <v>179</v>
      </c>
    </row>
    <row r="121" spans="1:32" ht="100" customHeight="1" x14ac:dyDescent="0.25">
      <c r="A121" s="54" t="s">
        <v>31</v>
      </c>
      <c r="B121" s="36" t="s">
        <v>402</v>
      </c>
      <c r="C121" s="55" t="s">
        <v>710</v>
      </c>
      <c r="D121" s="54" t="s">
        <v>711</v>
      </c>
      <c r="E121" s="56" t="s">
        <v>712</v>
      </c>
      <c r="F121" s="54" t="s">
        <v>713</v>
      </c>
      <c r="G121" s="54" t="s">
        <v>430</v>
      </c>
      <c r="H121" s="54" t="s">
        <v>37</v>
      </c>
      <c r="I121" s="54" t="s">
        <v>994</v>
      </c>
      <c r="J121" s="54" t="s">
        <v>1088</v>
      </c>
      <c r="K121" s="54" t="s">
        <v>1089</v>
      </c>
      <c r="L121" s="54" t="s">
        <v>1090</v>
      </c>
      <c r="M121" s="35" t="s">
        <v>42</v>
      </c>
      <c r="N121" s="54">
        <v>0</v>
      </c>
      <c r="O121" s="54">
        <v>75.66</v>
      </c>
      <c r="P121" s="54">
        <v>2017</v>
      </c>
      <c r="Q121" s="54">
        <v>2028</v>
      </c>
      <c r="R121" s="57">
        <v>0</v>
      </c>
      <c r="S121" s="57">
        <v>0</v>
      </c>
      <c r="T121" s="54">
        <v>0</v>
      </c>
      <c r="U121" s="54">
        <v>0</v>
      </c>
      <c r="V121" s="16">
        <v>0</v>
      </c>
      <c r="W121" s="58" t="s">
        <v>1439</v>
      </c>
      <c r="X121" s="58" t="s">
        <v>102</v>
      </c>
      <c r="Y121" s="58" t="s">
        <v>61</v>
      </c>
      <c r="Z121" s="58" t="s">
        <v>1339</v>
      </c>
      <c r="AA121" s="58" t="s">
        <v>104</v>
      </c>
      <c r="AB121" s="58" t="s">
        <v>1440</v>
      </c>
      <c r="AC121" s="58" t="s">
        <v>1429</v>
      </c>
      <c r="AD121" s="58" t="s">
        <v>1429</v>
      </c>
      <c r="AE121" s="58" t="s">
        <v>1441</v>
      </c>
      <c r="AF121" s="58" t="s">
        <v>1441</v>
      </c>
    </row>
    <row r="122" spans="1:32" ht="100" customHeight="1" x14ac:dyDescent="0.25">
      <c r="A122" s="54" t="s">
        <v>31</v>
      </c>
      <c r="B122" s="36" t="s">
        <v>402</v>
      </c>
      <c r="C122" s="55" t="s">
        <v>710</v>
      </c>
      <c r="D122" s="54" t="s">
        <v>711</v>
      </c>
      <c r="E122" s="56" t="s">
        <v>712</v>
      </c>
      <c r="F122" s="54" t="s">
        <v>713</v>
      </c>
      <c r="G122" s="54" t="s">
        <v>430</v>
      </c>
      <c r="H122" s="54" t="s">
        <v>37</v>
      </c>
      <c r="I122" s="54" t="s">
        <v>994</v>
      </c>
      <c r="J122" s="54" t="s">
        <v>1085</v>
      </c>
      <c r="K122" s="54" t="s">
        <v>1086</v>
      </c>
      <c r="L122" s="54" t="s">
        <v>1087</v>
      </c>
      <c r="M122" s="35" t="s">
        <v>42</v>
      </c>
      <c r="N122" s="54">
        <v>0</v>
      </c>
      <c r="O122" s="54">
        <v>1.67</v>
      </c>
      <c r="P122" s="54">
        <v>2017</v>
      </c>
      <c r="Q122" s="54">
        <v>2028</v>
      </c>
      <c r="R122" s="57">
        <v>0</v>
      </c>
      <c r="S122" s="57">
        <v>0</v>
      </c>
      <c r="T122" s="54">
        <v>0</v>
      </c>
      <c r="U122" s="54">
        <v>0</v>
      </c>
      <c r="V122" s="21">
        <v>0.35930000000000001</v>
      </c>
      <c r="W122" s="58" t="s">
        <v>1442</v>
      </c>
      <c r="X122" s="58" t="s">
        <v>102</v>
      </c>
      <c r="Y122" s="58" t="s">
        <v>61</v>
      </c>
      <c r="Z122" s="58" t="s">
        <v>1339</v>
      </c>
      <c r="AA122" s="58" t="s">
        <v>104</v>
      </c>
      <c r="AB122" s="58" t="s">
        <v>1443</v>
      </c>
      <c r="AC122" s="58" t="s">
        <v>1444</v>
      </c>
      <c r="AD122" s="58" t="s">
        <v>1445</v>
      </c>
      <c r="AE122" s="58" t="s">
        <v>1446</v>
      </c>
      <c r="AF122" s="58" t="s">
        <v>1446</v>
      </c>
    </row>
    <row r="123" spans="1:32" ht="100" customHeight="1" x14ac:dyDescent="0.25">
      <c r="A123" s="54" t="s">
        <v>31</v>
      </c>
      <c r="B123" s="36" t="s">
        <v>402</v>
      </c>
      <c r="C123" s="55" t="s">
        <v>710</v>
      </c>
      <c r="D123" s="54" t="s">
        <v>711</v>
      </c>
      <c r="E123" s="56" t="s">
        <v>712</v>
      </c>
      <c r="F123" s="54" t="s">
        <v>713</v>
      </c>
      <c r="G123" s="54" t="s">
        <v>430</v>
      </c>
      <c r="H123" s="54" t="s">
        <v>37</v>
      </c>
      <c r="I123" s="54" t="s">
        <v>994</v>
      </c>
      <c r="J123" s="54" t="s">
        <v>1083</v>
      </c>
      <c r="K123" s="54" t="s">
        <v>1447</v>
      </c>
      <c r="L123" s="54" t="s">
        <v>1084</v>
      </c>
      <c r="M123" s="35" t="s">
        <v>42</v>
      </c>
      <c r="N123" s="54">
        <v>0</v>
      </c>
      <c r="O123" s="54">
        <v>68.61</v>
      </c>
      <c r="P123" s="54">
        <v>2017</v>
      </c>
      <c r="Q123" s="54">
        <v>2028</v>
      </c>
      <c r="R123" s="57">
        <v>0</v>
      </c>
      <c r="S123" s="57">
        <v>0</v>
      </c>
      <c r="T123" s="54">
        <v>0</v>
      </c>
      <c r="U123" s="54">
        <v>0</v>
      </c>
      <c r="V123" s="16">
        <v>0</v>
      </c>
      <c r="W123" s="58" t="s">
        <v>1448</v>
      </c>
      <c r="X123" s="58" t="s">
        <v>102</v>
      </c>
      <c r="Y123" s="58" t="s">
        <v>61</v>
      </c>
      <c r="Z123" s="58" t="s">
        <v>1339</v>
      </c>
      <c r="AA123" s="58" t="s">
        <v>104</v>
      </c>
      <c r="AB123" s="58" t="s">
        <v>1449</v>
      </c>
      <c r="AC123" s="58" t="s">
        <v>1450</v>
      </c>
      <c r="AD123" s="58" t="s">
        <v>1451</v>
      </c>
      <c r="AE123" s="58" t="s">
        <v>1452</v>
      </c>
      <c r="AF123" s="58" t="s">
        <v>1452</v>
      </c>
    </row>
    <row r="124" spans="1:32" ht="100" customHeight="1" x14ac:dyDescent="0.25">
      <c r="A124" s="54" t="s">
        <v>31</v>
      </c>
      <c r="B124" s="36" t="s">
        <v>402</v>
      </c>
      <c r="C124" s="55" t="s">
        <v>710</v>
      </c>
      <c r="D124" s="54" t="s">
        <v>711</v>
      </c>
      <c r="E124" s="56" t="s">
        <v>712</v>
      </c>
      <c r="F124" s="54" t="s">
        <v>713</v>
      </c>
      <c r="G124" s="54" t="s">
        <v>430</v>
      </c>
      <c r="H124" s="54" t="s">
        <v>37</v>
      </c>
      <c r="I124" s="54" t="s">
        <v>994</v>
      </c>
      <c r="J124" s="54" t="s">
        <v>1080</v>
      </c>
      <c r="K124" s="54" t="s">
        <v>1081</v>
      </c>
      <c r="L124" s="54" t="s">
        <v>1082</v>
      </c>
      <c r="M124" s="35" t="s">
        <v>42</v>
      </c>
      <c r="N124" s="54">
        <v>2</v>
      </c>
      <c r="O124" s="54">
        <v>100</v>
      </c>
      <c r="P124" s="54">
        <v>2017</v>
      </c>
      <c r="Q124" s="54">
        <v>2026</v>
      </c>
      <c r="R124" s="57">
        <v>0</v>
      </c>
      <c r="S124" s="57">
        <v>0</v>
      </c>
      <c r="T124" s="54">
        <v>0</v>
      </c>
      <c r="U124" s="54">
        <v>0</v>
      </c>
      <c r="V124" s="69">
        <v>0.55200000000000005</v>
      </c>
      <c r="W124" s="58" t="s">
        <v>1453</v>
      </c>
      <c r="X124" s="58" t="s">
        <v>102</v>
      </c>
      <c r="Y124" s="58" t="s">
        <v>283</v>
      </c>
      <c r="Z124" s="58" t="s">
        <v>1339</v>
      </c>
      <c r="AA124" s="58" t="s">
        <v>104</v>
      </c>
      <c r="AB124" s="58" t="s">
        <v>1454</v>
      </c>
      <c r="AC124" s="58" t="s">
        <v>1429</v>
      </c>
      <c r="AD124" s="58" t="s">
        <v>1429</v>
      </c>
      <c r="AE124" s="58" t="s">
        <v>1441</v>
      </c>
      <c r="AF124" s="58" t="s">
        <v>1441</v>
      </c>
    </row>
    <row r="125" spans="1:32" ht="100" customHeight="1" x14ac:dyDescent="0.25">
      <c r="A125" s="54" t="s">
        <v>31</v>
      </c>
      <c r="B125" s="36" t="s">
        <v>402</v>
      </c>
      <c r="C125" s="55" t="s">
        <v>1455</v>
      </c>
      <c r="D125" s="54" t="s">
        <v>1075</v>
      </c>
      <c r="E125" s="56" t="s">
        <v>1545</v>
      </c>
      <c r="F125" s="54" t="s">
        <v>1073</v>
      </c>
      <c r="G125" s="54" t="s">
        <v>36</v>
      </c>
      <c r="H125" s="54" t="s">
        <v>37</v>
      </c>
      <c r="I125" s="54" t="s">
        <v>989</v>
      </c>
      <c r="J125" s="54">
        <v>189</v>
      </c>
      <c r="K125" s="54" t="s">
        <v>1326</v>
      </c>
      <c r="L125" s="54" t="s">
        <v>1074</v>
      </c>
      <c r="M125" s="54" t="s">
        <v>75</v>
      </c>
      <c r="N125" s="54">
        <v>0</v>
      </c>
      <c r="O125" s="54">
        <v>24</v>
      </c>
      <c r="P125" s="54">
        <v>2024</v>
      </c>
      <c r="Q125" s="54">
        <v>2026</v>
      </c>
      <c r="R125" s="57">
        <v>3</v>
      </c>
      <c r="S125" s="65">
        <v>13</v>
      </c>
      <c r="T125" s="54">
        <v>7</v>
      </c>
      <c r="U125" s="66">
        <v>29</v>
      </c>
      <c r="V125" s="56">
        <v>0.42</v>
      </c>
      <c r="W125" s="58" t="s">
        <v>1327</v>
      </c>
      <c r="X125" s="58" t="s">
        <v>102</v>
      </c>
      <c r="Y125" s="58" t="s">
        <v>61</v>
      </c>
      <c r="Z125" s="58" t="s">
        <v>1328</v>
      </c>
      <c r="AA125" s="58" t="s">
        <v>104</v>
      </c>
      <c r="AB125" s="58" t="s">
        <v>1456</v>
      </c>
      <c r="AC125" s="58" t="s">
        <v>1330</v>
      </c>
      <c r="AD125" s="58" t="s">
        <v>1457</v>
      </c>
      <c r="AE125" s="58" t="s">
        <v>1458</v>
      </c>
      <c r="AF125" s="58" t="s">
        <v>1459</v>
      </c>
    </row>
    <row r="126" spans="1:32" ht="100" customHeight="1" x14ac:dyDescent="0.25">
      <c r="A126" s="54" t="s">
        <v>31</v>
      </c>
      <c r="B126" s="36" t="s">
        <v>402</v>
      </c>
      <c r="C126" s="55" t="s">
        <v>1460</v>
      </c>
      <c r="D126" s="54" t="s">
        <v>1061</v>
      </c>
      <c r="E126" s="56" t="s">
        <v>821</v>
      </c>
      <c r="F126" s="54" t="s">
        <v>184</v>
      </c>
      <c r="G126" s="54" t="s">
        <v>185</v>
      </c>
      <c r="H126" s="54" t="s">
        <v>37</v>
      </c>
      <c r="I126" s="54" t="s">
        <v>994</v>
      </c>
      <c r="J126" s="54" t="s">
        <v>1062</v>
      </c>
      <c r="K126" s="54" t="s">
        <v>1461</v>
      </c>
      <c r="L126" s="54" t="s">
        <v>1063</v>
      </c>
      <c r="M126" s="54" t="s">
        <v>75</v>
      </c>
      <c r="N126" s="54">
        <v>0</v>
      </c>
      <c r="O126" s="54">
        <v>74</v>
      </c>
      <c r="P126" s="54">
        <v>2018</v>
      </c>
      <c r="Q126" s="54">
        <v>2027</v>
      </c>
      <c r="R126" s="57">
        <v>0</v>
      </c>
      <c r="S126" s="57">
        <v>0</v>
      </c>
      <c r="T126" s="54">
        <v>0</v>
      </c>
      <c r="U126" s="54">
        <v>0</v>
      </c>
      <c r="V126" s="16">
        <v>0</v>
      </c>
      <c r="W126" s="58" t="s">
        <v>179</v>
      </c>
      <c r="X126" s="58" t="s">
        <v>179</v>
      </c>
      <c r="Y126" s="58" t="s">
        <v>179</v>
      </c>
      <c r="Z126" s="58" t="s">
        <v>179</v>
      </c>
      <c r="AA126" s="58" t="s">
        <v>179</v>
      </c>
      <c r="AB126" s="58" t="s">
        <v>179</v>
      </c>
      <c r="AC126" s="58" t="s">
        <v>179</v>
      </c>
      <c r="AD126" s="58" t="s">
        <v>179</v>
      </c>
      <c r="AE126" s="58" t="s">
        <v>179</v>
      </c>
      <c r="AF126" s="58" t="s">
        <v>179</v>
      </c>
    </row>
    <row r="127" spans="1:32" ht="100" customHeight="1" x14ac:dyDescent="0.25">
      <c r="A127" s="54" t="s">
        <v>31</v>
      </c>
      <c r="B127" s="36" t="s">
        <v>402</v>
      </c>
      <c r="C127" s="55" t="s">
        <v>1462</v>
      </c>
      <c r="D127" s="54" t="s">
        <v>1121</v>
      </c>
      <c r="E127" s="56" t="s">
        <v>1348</v>
      </c>
      <c r="F127" s="54" t="s">
        <v>987</v>
      </c>
      <c r="G127" s="54" t="s">
        <v>988</v>
      </c>
      <c r="H127" s="54" t="s">
        <v>37</v>
      </c>
      <c r="I127" s="54" t="s">
        <v>994</v>
      </c>
      <c r="J127" s="54" t="s">
        <v>1198</v>
      </c>
      <c r="K127" s="54" t="s">
        <v>1463</v>
      </c>
      <c r="L127" s="54" t="s">
        <v>1199</v>
      </c>
      <c r="M127" s="35" t="s">
        <v>42</v>
      </c>
      <c r="N127" s="54">
        <v>0</v>
      </c>
      <c r="O127" s="54">
        <v>96.3</v>
      </c>
      <c r="P127" s="54">
        <v>2018</v>
      </c>
      <c r="Q127" s="54">
        <v>2031</v>
      </c>
      <c r="R127" s="57">
        <v>98.09</v>
      </c>
      <c r="S127" s="57">
        <v>98.09</v>
      </c>
      <c r="T127" s="54">
        <v>100</v>
      </c>
      <c r="U127" s="54">
        <v>100</v>
      </c>
      <c r="V127" s="56">
        <v>1</v>
      </c>
      <c r="W127" s="58" t="s">
        <v>1464</v>
      </c>
      <c r="X127" s="58" t="s">
        <v>81</v>
      </c>
      <c r="Y127" s="58" t="s">
        <v>61</v>
      </c>
      <c r="Z127" s="58" t="s">
        <v>1465</v>
      </c>
      <c r="AA127" s="58" t="s">
        <v>104</v>
      </c>
      <c r="AB127" s="58" t="s">
        <v>1466</v>
      </c>
      <c r="AC127" s="58" t="s">
        <v>214</v>
      </c>
      <c r="AD127" s="58" t="s">
        <v>214</v>
      </c>
      <c r="AE127" s="58" t="s">
        <v>214</v>
      </c>
      <c r="AF127" s="58" t="s">
        <v>214</v>
      </c>
    </row>
    <row r="128" spans="1:32" ht="100" customHeight="1" x14ac:dyDescent="0.25">
      <c r="A128" s="54" t="s">
        <v>31</v>
      </c>
      <c r="B128" s="36" t="s">
        <v>402</v>
      </c>
      <c r="C128" s="55" t="s">
        <v>1462</v>
      </c>
      <c r="D128" s="54" t="s">
        <v>1121</v>
      </c>
      <c r="E128" s="56" t="s">
        <v>1348</v>
      </c>
      <c r="F128" s="54" t="s">
        <v>987</v>
      </c>
      <c r="G128" s="54" t="s">
        <v>988</v>
      </c>
      <c r="H128" s="54" t="s">
        <v>37</v>
      </c>
      <c r="I128" s="54" t="s">
        <v>994</v>
      </c>
      <c r="J128" s="54" t="s">
        <v>1195</v>
      </c>
      <c r="K128" s="54" t="s">
        <v>1196</v>
      </c>
      <c r="L128" s="54" t="s">
        <v>1197</v>
      </c>
      <c r="M128" s="35" t="s">
        <v>42</v>
      </c>
      <c r="N128" s="54">
        <v>0</v>
      </c>
      <c r="O128" s="54">
        <v>79.400000000000006</v>
      </c>
      <c r="P128" s="54">
        <v>2018</v>
      </c>
      <c r="Q128" s="54">
        <v>2026</v>
      </c>
      <c r="R128" s="57">
        <v>91.97</v>
      </c>
      <c r="S128" s="57">
        <v>91.97</v>
      </c>
      <c r="T128" s="54">
        <v>100</v>
      </c>
      <c r="U128" s="54">
        <v>100</v>
      </c>
      <c r="V128" s="56">
        <v>1</v>
      </c>
      <c r="W128" s="58" t="s">
        <v>1467</v>
      </c>
      <c r="X128" s="58" t="s">
        <v>81</v>
      </c>
      <c r="Y128" s="58" t="s">
        <v>61</v>
      </c>
      <c r="Z128" s="58" t="s">
        <v>1465</v>
      </c>
      <c r="AA128" s="58" t="s">
        <v>104</v>
      </c>
      <c r="AB128" s="58" t="s">
        <v>1466</v>
      </c>
      <c r="AC128" s="58" t="s">
        <v>214</v>
      </c>
      <c r="AD128" s="58" t="s">
        <v>214</v>
      </c>
      <c r="AE128" s="58" t="s">
        <v>214</v>
      </c>
      <c r="AF128" s="58" t="s">
        <v>214</v>
      </c>
    </row>
    <row r="129" spans="1:32" ht="100" customHeight="1" x14ac:dyDescent="0.25">
      <c r="A129" s="71" t="s">
        <v>31</v>
      </c>
      <c r="B129" s="36" t="s">
        <v>402</v>
      </c>
      <c r="C129" s="72" t="s">
        <v>1462</v>
      </c>
      <c r="D129" s="71" t="s">
        <v>1121</v>
      </c>
      <c r="E129" s="73" t="s">
        <v>1348</v>
      </c>
      <c r="F129" s="71" t="s">
        <v>987</v>
      </c>
      <c r="G129" s="71" t="s">
        <v>988</v>
      </c>
      <c r="H129" s="71" t="s">
        <v>37</v>
      </c>
      <c r="I129" s="71" t="s">
        <v>994</v>
      </c>
      <c r="J129" s="71" t="s">
        <v>1192</v>
      </c>
      <c r="K129" s="71" t="s">
        <v>1193</v>
      </c>
      <c r="L129" s="71" t="s">
        <v>1194</v>
      </c>
      <c r="M129" s="35" t="s">
        <v>42</v>
      </c>
      <c r="N129" s="54">
        <v>0</v>
      </c>
      <c r="O129" s="54">
        <v>61</v>
      </c>
      <c r="P129" s="54">
        <v>2018</v>
      </c>
      <c r="Q129" s="54">
        <v>2031</v>
      </c>
      <c r="R129" s="57">
        <v>55</v>
      </c>
      <c r="S129" s="57">
        <v>100</v>
      </c>
      <c r="T129" s="54">
        <v>29</v>
      </c>
      <c r="U129" s="54">
        <v>50.88</v>
      </c>
      <c r="V129" s="67">
        <v>0.47539999999999999</v>
      </c>
      <c r="W129" s="75" t="s">
        <v>1468</v>
      </c>
      <c r="X129" s="75" t="s">
        <v>81</v>
      </c>
      <c r="Y129" s="75" t="s">
        <v>61</v>
      </c>
      <c r="Z129" s="75" t="s">
        <v>1465</v>
      </c>
      <c r="AA129" s="75" t="s">
        <v>104</v>
      </c>
      <c r="AB129" s="75" t="s">
        <v>1466</v>
      </c>
      <c r="AC129" s="75" t="s">
        <v>1469</v>
      </c>
      <c r="AD129" s="75" t="s">
        <v>1470</v>
      </c>
      <c r="AE129" s="75" t="s">
        <v>1364</v>
      </c>
      <c r="AF129" s="75" t="s">
        <v>214</v>
      </c>
    </row>
    <row r="130" spans="1:32" ht="100" customHeight="1" x14ac:dyDescent="0.25">
      <c r="A130" s="71" t="s">
        <v>31</v>
      </c>
      <c r="B130" s="36" t="s">
        <v>402</v>
      </c>
      <c r="C130" s="72" t="s">
        <v>1462</v>
      </c>
      <c r="D130" s="71" t="s">
        <v>1121</v>
      </c>
      <c r="E130" s="73" t="s">
        <v>1348</v>
      </c>
      <c r="F130" s="71" t="s">
        <v>987</v>
      </c>
      <c r="G130" s="71" t="s">
        <v>988</v>
      </c>
      <c r="H130" s="71" t="s">
        <v>37</v>
      </c>
      <c r="I130" s="71" t="s">
        <v>994</v>
      </c>
      <c r="J130" s="71" t="s">
        <v>1189</v>
      </c>
      <c r="K130" s="71" t="s">
        <v>1190</v>
      </c>
      <c r="L130" s="71" t="s">
        <v>1191</v>
      </c>
      <c r="M130" s="35" t="s">
        <v>42</v>
      </c>
      <c r="N130" s="54">
        <v>0</v>
      </c>
      <c r="O130" s="54">
        <v>63</v>
      </c>
      <c r="P130" s="54">
        <v>2018</v>
      </c>
      <c r="Q130" s="54">
        <v>2026</v>
      </c>
      <c r="R130" s="57">
        <v>57</v>
      </c>
      <c r="S130" s="57">
        <v>100</v>
      </c>
      <c r="T130" s="54">
        <v>32</v>
      </c>
      <c r="U130" s="54">
        <v>54.24</v>
      </c>
      <c r="V130" s="67">
        <v>0.50790000000000002</v>
      </c>
      <c r="W130" s="75" t="s">
        <v>1471</v>
      </c>
      <c r="X130" s="75" t="s">
        <v>81</v>
      </c>
      <c r="Y130" s="75" t="s">
        <v>61</v>
      </c>
      <c r="Z130" s="75" t="s">
        <v>1465</v>
      </c>
      <c r="AA130" s="75" t="s">
        <v>104</v>
      </c>
      <c r="AB130" s="75" t="s">
        <v>1466</v>
      </c>
      <c r="AC130" s="75" t="s">
        <v>1469</v>
      </c>
      <c r="AD130" s="75" t="s">
        <v>1470</v>
      </c>
      <c r="AE130" s="75" t="s">
        <v>1364</v>
      </c>
      <c r="AF130" s="75" t="s">
        <v>214</v>
      </c>
    </row>
    <row r="131" spans="1:32" ht="100" customHeight="1" x14ac:dyDescent="0.25">
      <c r="A131" s="71" t="s">
        <v>31</v>
      </c>
      <c r="B131" s="36" t="s">
        <v>402</v>
      </c>
      <c r="C131" s="72" t="s">
        <v>1462</v>
      </c>
      <c r="D131" s="71" t="s">
        <v>1121</v>
      </c>
      <c r="E131" s="73" t="s">
        <v>1348</v>
      </c>
      <c r="F131" s="71" t="s">
        <v>987</v>
      </c>
      <c r="G131" s="71" t="s">
        <v>988</v>
      </c>
      <c r="H131" s="71" t="s">
        <v>37</v>
      </c>
      <c r="I131" s="71" t="s">
        <v>994</v>
      </c>
      <c r="J131" s="71" t="s">
        <v>1186</v>
      </c>
      <c r="K131" s="71" t="s">
        <v>1187</v>
      </c>
      <c r="L131" s="71" t="s">
        <v>1188</v>
      </c>
      <c r="M131" s="35" t="s">
        <v>42</v>
      </c>
      <c r="N131" s="54">
        <v>1.6</v>
      </c>
      <c r="O131" s="54">
        <v>15.2</v>
      </c>
      <c r="P131" s="54">
        <v>2018</v>
      </c>
      <c r="Q131" s="54">
        <v>2031</v>
      </c>
      <c r="R131" s="57">
        <v>0</v>
      </c>
      <c r="S131" s="57">
        <v>0</v>
      </c>
      <c r="T131" s="54">
        <v>0</v>
      </c>
      <c r="U131" s="54">
        <v>0</v>
      </c>
      <c r="V131" s="67">
        <v>0.40439999999999998</v>
      </c>
      <c r="W131" s="75" t="s">
        <v>1472</v>
      </c>
      <c r="X131" s="75" t="s">
        <v>81</v>
      </c>
      <c r="Y131" s="75" t="s">
        <v>61</v>
      </c>
      <c r="Z131" s="75" t="s">
        <v>1465</v>
      </c>
      <c r="AA131" s="75" t="s">
        <v>104</v>
      </c>
      <c r="AB131" s="75" t="s">
        <v>1466</v>
      </c>
      <c r="AC131" s="75" t="s">
        <v>516</v>
      </c>
      <c r="AD131" s="75" t="s">
        <v>516</v>
      </c>
      <c r="AE131" s="75" t="s">
        <v>516</v>
      </c>
      <c r="AF131" s="75" t="s">
        <v>66</v>
      </c>
    </row>
    <row r="132" spans="1:32" ht="100" customHeight="1" x14ac:dyDescent="0.25">
      <c r="A132" s="71" t="s">
        <v>31</v>
      </c>
      <c r="B132" s="36" t="s">
        <v>402</v>
      </c>
      <c r="C132" s="72" t="s">
        <v>1462</v>
      </c>
      <c r="D132" s="71" t="s">
        <v>1121</v>
      </c>
      <c r="E132" s="73" t="s">
        <v>1348</v>
      </c>
      <c r="F132" s="71" t="s">
        <v>987</v>
      </c>
      <c r="G132" s="71" t="s">
        <v>988</v>
      </c>
      <c r="H132" s="71" t="s">
        <v>37</v>
      </c>
      <c r="I132" s="71" t="s">
        <v>994</v>
      </c>
      <c r="J132" s="71" t="s">
        <v>1184</v>
      </c>
      <c r="K132" s="71" t="s">
        <v>1473</v>
      </c>
      <c r="L132" s="71" t="s">
        <v>1185</v>
      </c>
      <c r="M132" s="35" t="s">
        <v>42</v>
      </c>
      <c r="N132" s="54">
        <v>3.8</v>
      </c>
      <c r="O132" s="54">
        <v>31</v>
      </c>
      <c r="P132" s="54">
        <v>2018</v>
      </c>
      <c r="Q132" s="54">
        <v>2026</v>
      </c>
      <c r="R132" s="57">
        <v>0</v>
      </c>
      <c r="S132" s="57">
        <v>0</v>
      </c>
      <c r="T132" s="54">
        <v>0</v>
      </c>
      <c r="U132" s="54">
        <v>0</v>
      </c>
      <c r="V132" s="67">
        <v>0.42280000000000001</v>
      </c>
      <c r="W132" s="75" t="s">
        <v>1472</v>
      </c>
      <c r="X132" s="75" t="s">
        <v>81</v>
      </c>
      <c r="Y132" s="75" t="s">
        <v>61</v>
      </c>
      <c r="Z132" s="75" t="s">
        <v>1465</v>
      </c>
      <c r="AA132" s="75" t="s">
        <v>104</v>
      </c>
      <c r="AB132" s="75" t="s">
        <v>1466</v>
      </c>
      <c r="AC132" s="75" t="s">
        <v>1474</v>
      </c>
      <c r="AD132" s="75" t="s">
        <v>214</v>
      </c>
      <c r="AE132" s="75" t="s">
        <v>214</v>
      </c>
      <c r="AF132" s="75" t="s">
        <v>214</v>
      </c>
    </row>
    <row r="133" spans="1:32" ht="100" customHeight="1" x14ac:dyDescent="0.25">
      <c r="A133" s="71" t="s">
        <v>31</v>
      </c>
      <c r="B133" s="36" t="s">
        <v>402</v>
      </c>
      <c r="C133" s="72" t="s">
        <v>1462</v>
      </c>
      <c r="D133" s="71" t="s">
        <v>1121</v>
      </c>
      <c r="E133" s="73" t="s">
        <v>1348</v>
      </c>
      <c r="F133" s="71" t="s">
        <v>987</v>
      </c>
      <c r="G133" s="71" t="s">
        <v>988</v>
      </c>
      <c r="H133" s="71" t="s">
        <v>37</v>
      </c>
      <c r="I133" s="71" t="s">
        <v>994</v>
      </c>
      <c r="J133" s="71" t="s">
        <v>1182</v>
      </c>
      <c r="K133" s="71" t="s">
        <v>1475</v>
      </c>
      <c r="L133" s="71" t="s">
        <v>1183</v>
      </c>
      <c r="M133" s="35" t="s">
        <v>42</v>
      </c>
      <c r="N133" s="54">
        <v>1.6</v>
      </c>
      <c r="O133" s="54">
        <v>15.2</v>
      </c>
      <c r="P133" s="54">
        <v>2018</v>
      </c>
      <c r="Q133" s="54">
        <v>2031</v>
      </c>
      <c r="R133" s="57">
        <v>0</v>
      </c>
      <c r="S133" s="57">
        <v>0</v>
      </c>
      <c r="T133" s="54">
        <v>0</v>
      </c>
      <c r="U133" s="54">
        <v>0</v>
      </c>
      <c r="V133" s="16">
        <v>0</v>
      </c>
      <c r="W133" s="75" t="s">
        <v>1474</v>
      </c>
      <c r="X133" s="75" t="s">
        <v>81</v>
      </c>
      <c r="Y133" s="75" t="s">
        <v>61</v>
      </c>
      <c r="Z133" s="75" t="s">
        <v>214</v>
      </c>
      <c r="AA133" s="75" t="s">
        <v>179</v>
      </c>
      <c r="AB133" s="75" t="s">
        <v>179</v>
      </c>
      <c r="AC133" s="75" t="s">
        <v>179</v>
      </c>
      <c r="AD133" s="75" t="s">
        <v>179</v>
      </c>
      <c r="AE133" s="75" t="s">
        <v>179</v>
      </c>
      <c r="AF133" s="75" t="s">
        <v>1474</v>
      </c>
    </row>
    <row r="134" spans="1:32" ht="100" customHeight="1" x14ac:dyDescent="0.25">
      <c r="A134" s="71" t="s">
        <v>31</v>
      </c>
      <c r="B134" s="36" t="s">
        <v>402</v>
      </c>
      <c r="C134" s="72" t="s">
        <v>1462</v>
      </c>
      <c r="D134" s="71" t="s">
        <v>1121</v>
      </c>
      <c r="E134" s="73" t="s">
        <v>1348</v>
      </c>
      <c r="F134" s="71" t="s">
        <v>987</v>
      </c>
      <c r="G134" s="71" t="s">
        <v>988</v>
      </c>
      <c r="H134" s="71" t="s">
        <v>37</v>
      </c>
      <c r="I134" s="71" t="s">
        <v>994</v>
      </c>
      <c r="J134" s="71" t="s">
        <v>1180</v>
      </c>
      <c r="K134" s="71" t="s">
        <v>1476</v>
      </c>
      <c r="L134" s="71" t="s">
        <v>1181</v>
      </c>
      <c r="M134" s="35" t="s">
        <v>42</v>
      </c>
      <c r="N134" s="54">
        <v>3.8</v>
      </c>
      <c r="O134" s="54">
        <v>31</v>
      </c>
      <c r="P134" s="54">
        <v>2018</v>
      </c>
      <c r="Q134" s="54">
        <v>2026</v>
      </c>
      <c r="R134" s="57">
        <v>0</v>
      </c>
      <c r="S134" s="57">
        <v>0</v>
      </c>
      <c r="T134" s="54">
        <v>0</v>
      </c>
      <c r="U134" s="54">
        <v>0</v>
      </c>
      <c r="V134" s="16">
        <v>0</v>
      </c>
      <c r="W134" s="75" t="s">
        <v>1474</v>
      </c>
      <c r="X134" s="75" t="s">
        <v>81</v>
      </c>
      <c r="Y134" s="75" t="s">
        <v>61</v>
      </c>
      <c r="Z134" s="75" t="s">
        <v>103</v>
      </c>
      <c r="AA134" s="75" t="s">
        <v>179</v>
      </c>
      <c r="AB134" s="75" t="s">
        <v>179</v>
      </c>
      <c r="AC134" s="75" t="s">
        <v>179</v>
      </c>
      <c r="AD134" s="75" t="s">
        <v>179</v>
      </c>
      <c r="AE134" s="75" t="s">
        <v>179</v>
      </c>
      <c r="AF134" s="75" t="s">
        <v>1474</v>
      </c>
    </row>
    <row r="135" spans="1:32" ht="100" customHeight="1" x14ac:dyDescent="0.25">
      <c r="A135" s="71" t="s">
        <v>31</v>
      </c>
      <c r="B135" s="36" t="s">
        <v>402</v>
      </c>
      <c r="C135" s="72" t="s">
        <v>1462</v>
      </c>
      <c r="D135" s="71" t="s">
        <v>1121</v>
      </c>
      <c r="E135" s="73" t="s">
        <v>1348</v>
      </c>
      <c r="F135" s="71" t="s">
        <v>987</v>
      </c>
      <c r="G135" s="71" t="s">
        <v>988</v>
      </c>
      <c r="H135" s="71" t="s">
        <v>37</v>
      </c>
      <c r="I135" s="71" t="s">
        <v>994</v>
      </c>
      <c r="J135" s="71" t="s">
        <v>1178</v>
      </c>
      <c r="K135" s="71" t="s">
        <v>1477</v>
      </c>
      <c r="L135" s="71" t="s">
        <v>1179</v>
      </c>
      <c r="M135" s="35" t="s">
        <v>42</v>
      </c>
      <c r="N135" s="54">
        <v>12.1</v>
      </c>
      <c r="O135" s="54">
        <v>8.8000000000000007</v>
      </c>
      <c r="P135" s="54">
        <v>2017</v>
      </c>
      <c r="Q135" s="54">
        <v>2031</v>
      </c>
      <c r="R135" s="57">
        <v>60.87</v>
      </c>
      <c r="S135" s="57">
        <v>60.87</v>
      </c>
      <c r="T135" s="54">
        <v>0</v>
      </c>
      <c r="U135" s="54">
        <v>0</v>
      </c>
      <c r="V135" s="67">
        <v>0.42420000000000002</v>
      </c>
      <c r="W135" s="75" t="s">
        <v>1478</v>
      </c>
      <c r="X135" s="75" t="s">
        <v>102</v>
      </c>
      <c r="Y135" s="75" t="s">
        <v>61</v>
      </c>
      <c r="Z135" s="75" t="s">
        <v>1465</v>
      </c>
      <c r="AA135" s="75" t="s">
        <v>104</v>
      </c>
      <c r="AB135" s="75" t="s">
        <v>1466</v>
      </c>
      <c r="AC135" s="75" t="s">
        <v>1479</v>
      </c>
      <c r="AD135" s="75" t="s">
        <v>1480</v>
      </c>
      <c r="AE135" s="75" t="s">
        <v>1364</v>
      </c>
      <c r="AF135" s="75" t="s">
        <v>214</v>
      </c>
    </row>
    <row r="136" spans="1:32" ht="100" customHeight="1" x14ac:dyDescent="0.25">
      <c r="A136" s="71" t="s">
        <v>31</v>
      </c>
      <c r="B136" s="36" t="s">
        <v>402</v>
      </c>
      <c r="C136" s="72" t="s">
        <v>1462</v>
      </c>
      <c r="D136" s="71" t="s">
        <v>1121</v>
      </c>
      <c r="E136" s="73" t="s">
        <v>1348</v>
      </c>
      <c r="F136" s="71" t="s">
        <v>987</v>
      </c>
      <c r="G136" s="71" t="s">
        <v>988</v>
      </c>
      <c r="H136" s="71" t="s">
        <v>37</v>
      </c>
      <c r="I136" s="71" t="s">
        <v>994</v>
      </c>
      <c r="J136" s="71" t="s">
        <v>1175</v>
      </c>
      <c r="K136" s="71" t="s">
        <v>1176</v>
      </c>
      <c r="L136" s="71" t="s">
        <v>1177</v>
      </c>
      <c r="M136" s="35" t="s">
        <v>42</v>
      </c>
      <c r="N136" s="54">
        <v>0</v>
      </c>
      <c r="O136" s="54">
        <v>345</v>
      </c>
      <c r="P136" s="54">
        <v>2020</v>
      </c>
      <c r="Q136" s="54">
        <v>2031</v>
      </c>
      <c r="R136" s="57">
        <v>0</v>
      </c>
      <c r="S136" s="57">
        <v>0</v>
      </c>
      <c r="T136" s="54">
        <v>0</v>
      </c>
      <c r="U136" s="54">
        <v>0</v>
      </c>
      <c r="V136" s="16">
        <v>0</v>
      </c>
      <c r="W136" s="75" t="s">
        <v>1481</v>
      </c>
      <c r="X136" s="75" t="s">
        <v>81</v>
      </c>
      <c r="Y136" s="75" t="s">
        <v>61</v>
      </c>
      <c r="Z136" s="75" t="s">
        <v>1465</v>
      </c>
      <c r="AA136" s="75" t="s">
        <v>104</v>
      </c>
      <c r="AB136" s="75" t="s">
        <v>1466</v>
      </c>
      <c r="AC136" s="75" t="s">
        <v>1482</v>
      </c>
      <c r="AD136" s="75" t="s">
        <v>1483</v>
      </c>
      <c r="AE136" s="75" t="s">
        <v>214</v>
      </c>
      <c r="AF136" s="75" t="s">
        <v>214</v>
      </c>
    </row>
    <row r="137" spans="1:32" ht="100" customHeight="1" x14ac:dyDescent="0.25">
      <c r="A137" s="71" t="s">
        <v>31</v>
      </c>
      <c r="B137" s="36" t="s">
        <v>402</v>
      </c>
      <c r="C137" s="72" t="s">
        <v>1462</v>
      </c>
      <c r="D137" s="71" t="s">
        <v>1121</v>
      </c>
      <c r="E137" s="73" t="s">
        <v>1348</v>
      </c>
      <c r="F137" s="71" t="s">
        <v>987</v>
      </c>
      <c r="G137" s="71" t="s">
        <v>988</v>
      </c>
      <c r="H137" s="71" t="s">
        <v>37</v>
      </c>
      <c r="I137" s="71" t="s">
        <v>994</v>
      </c>
      <c r="J137" s="71" t="s">
        <v>1172</v>
      </c>
      <c r="K137" s="71" t="s">
        <v>1173</v>
      </c>
      <c r="L137" s="71" t="s">
        <v>1174</v>
      </c>
      <c r="M137" s="35" t="s">
        <v>42</v>
      </c>
      <c r="N137" s="54">
        <v>100</v>
      </c>
      <c r="O137" s="54">
        <v>100</v>
      </c>
      <c r="P137" s="54">
        <v>2017</v>
      </c>
      <c r="Q137" s="54">
        <v>2031</v>
      </c>
      <c r="R137" s="57">
        <v>100</v>
      </c>
      <c r="S137" s="57">
        <v>100</v>
      </c>
      <c r="T137" s="54">
        <v>100</v>
      </c>
      <c r="U137" s="54">
        <v>100</v>
      </c>
      <c r="V137" s="56">
        <v>1</v>
      </c>
      <c r="W137" s="75" t="s">
        <v>1484</v>
      </c>
      <c r="X137" s="75" t="s">
        <v>81</v>
      </c>
      <c r="Y137" s="75" t="s">
        <v>61</v>
      </c>
      <c r="Z137" s="75" t="s">
        <v>1465</v>
      </c>
      <c r="AA137" s="75" t="s">
        <v>104</v>
      </c>
      <c r="AB137" s="75" t="s">
        <v>1466</v>
      </c>
      <c r="AC137" s="75" t="s">
        <v>214</v>
      </c>
      <c r="AD137" s="75" t="s">
        <v>214</v>
      </c>
      <c r="AE137" s="75" t="s">
        <v>214</v>
      </c>
      <c r="AF137" s="75" t="s">
        <v>214</v>
      </c>
    </row>
    <row r="138" spans="1:32" ht="100" customHeight="1" x14ac:dyDescent="0.25">
      <c r="A138" s="71" t="s">
        <v>31</v>
      </c>
      <c r="B138" s="36" t="s">
        <v>402</v>
      </c>
      <c r="C138" s="72" t="s">
        <v>1462</v>
      </c>
      <c r="D138" s="71" t="s">
        <v>1121</v>
      </c>
      <c r="E138" s="73" t="s">
        <v>1348</v>
      </c>
      <c r="F138" s="71" t="s">
        <v>987</v>
      </c>
      <c r="G138" s="71" t="s">
        <v>988</v>
      </c>
      <c r="H138" s="71" t="s">
        <v>37</v>
      </c>
      <c r="I138" s="71" t="s">
        <v>994</v>
      </c>
      <c r="J138" s="71" t="s">
        <v>1169</v>
      </c>
      <c r="K138" s="71" t="s">
        <v>1170</v>
      </c>
      <c r="L138" s="71" t="s">
        <v>1171</v>
      </c>
      <c r="M138" s="35" t="s">
        <v>42</v>
      </c>
      <c r="N138" s="54">
        <v>100</v>
      </c>
      <c r="O138" s="54">
        <v>100</v>
      </c>
      <c r="P138" s="54">
        <v>2017</v>
      </c>
      <c r="Q138" s="54">
        <v>2026</v>
      </c>
      <c r="R138" s="57">
        <v>100</v>
      </c>
      <c r="S138" s="57">
        <v>100</v>
      </c>
      <c r="T138" s="54">
        <v>100</v>
      </c>
      <c r="U138" s="54">
        <v>100</v>
      </c>
      <c r="V138" s="56">
        <v>1</v>
      </c>
      <c r="W138" s="75" t="s">
        <v>179</v>
      </c>
      <c r="X138" s="75" t="s">
        <v>179</v>
      </c>
      <c r="Y138" s="75" t="s">
        <v>179</v>
      </c>
      <c r="Z138" s="75" t="s">
        <v>179</v>
      </c>
      <c r="AA138" s="75" t="s">
        <v>179</v>
      </c>
      <c r="AB138" s="75" t="s">
        <v>179</v>
      </c>
      <c r="AC138" s="75" t="s">
        <v>179</v>
      </c>
      <c r="AD138" s="75" t="s">
        <v>179</v>
      </c>
      <c r="AE138" s="75" t="s">
        <v>179</v>
      </c>
      <c r="AF138" s="75" t="s">
        <v>179</v>
      </c>
    </row>
    <row r="139" spans="1:32" ht="100" customHeight="1" x14ac:dyDescent="0.25">
      <c r="A139" s="71" t="s">
        <v>31</v>
      </c>
      <c r="B139" s="47" t="s">
        <v>402</v>
      </c>
      <c r="C139" s="72" t="s">
        <v>1462</v>
      </c>
      <c r="D139" s="71" t="s">
        <v>1121</v>
      </c>
      <c r="E139" s="73" t="s">
        <v>1348</v>
      </c>
      <c r="F139" s="71" t="s">
        <v>987</v>
      </c>
      <c r="G139" s="71" t="s">
        <v>988</v>
      </c>
      <c r="H139" s="71" t="s">
        <v>37</v>
      </c>
      <c r="I139" s="71" t="s">
        <v>994</v>
      </c>
      <c r="J139" s="71" t="s">
        <v>1167</v>
      </c>
      <c r="K139" s="71" t="s">
        <v>1168</v>
      </c>
      <c r="L139" s="71" t="s">
        <v>1166</v>
      </c>
      <c r="M139" s="54" t="s">
        <v>75</v>
      </c>
      <c r="N139" s="54">
        <v>0</v>
      </c>
      <c r="O139" s="54">
        <v>19000</v>
      </c>
      <c r="P139" s="54">
        <v>2019</v>
      </c>
      <c r="Q139" s="54">
        <v>2031</v>
      </c>
      <c r="R139" s="57">
        <v>9243</v>
      </c>
      <c r="S139" s="57">
        <v>100</v>
      </c>
      <c r="T139" s="54">
        <v>0</v>
      </c>
      <c r="U139" s="54">
        <v>0</v>
      </c>
      <c r="V139" s="67">
        <v>0.52759999999999996</v>
      </c>
      <c r="W139" s="75" t="s">
        <v>1485</v>
      </c>
      <c r="X139" s="75" t="s">
        <v>81</v>
      </c>
      <c r="Y139" s="75" t="s">
        <v>61</v>
      </c>
      <c r="Z139" s="75" t="s">
        <v>1465</v>
      </c>
      <c r="AA139" s="75" t="s">
        <v>104</v>
      </c>
      <c r="AB139" s="75" t="s">
        <v>1466</v>
      </c>
      <c r="AC139" s="75" t="s">
        <v>1486</v>
      </c>
      <c r="AD139" s="75" t="s">
        <v>1487</v>
      </c>
      <c r="AE139" s="75" t="s">
        <v>1488</v>
      </c>
      <c r="AF139" s="75" t="s">
        <v>214</v>
      </c>
    </row>
    <row r="140" spans="1:32" ht="100" customHeight="1" x14ac:dyDescent="0.25">
      <c r="A140" s="71" t="s">
        <v>31</v>
      </c>
      <c r="B140" s="47" t="s">
        <v>402</v>
      </c>
      <c r="C140" s="72" t="s">
        <v>1462</v>
      </c>
      <c r="D140" s="71" t="s">
        <v>1121</v>
      </c>
      <c r="E140" s="73" t="s">
        <v>1348</v>
      </c>
      <c r="F140" s="71" t="s">
        <v>987</v>
      </c>
      <c r="G140" s="71" t="s">
        <v>988</v>
      </c>
      <c r="H140" s="71" t="s">
        <v>37</v>
      </c>
      <c r="I140" s="71" t="s">
        <v>994</v>
      </c>
      <c r="J140" s="71" t="s">
        <v>1164</v>
      </c>
      <c r="K140" s="71" t="s">
        <v>1165</v>
      </c>
      <c r="L140" s="71" t="s">
        <v>1166</v>
      </c>
      <c r="M140" s="54" t="s">
        <v>75</v>
      </c>
      <c r="N140" s="54">
        <v>0</v>
      </c>
      <c r="O140" s="54">
        <v>13400</v>
      </c>
      <c r="P140" s="54">
        <v>2019</v>
      </c>
      <c r="Q140" s="54">
        <v>2026</v>
      </c>
      <c r="R140" s="57">
        <v>7820</v>
      </c>
      <c r="S140" s="57">
        <v>100</v>
      </c>
      <c r="T140" s="54">
        <v>0</v>
      </c>
      <c r="U140" s="54">
        <v>0</v>
      </c>
      <c r="V140" s="67">
        <v>0.58360000000000001</v>
      </c>
      <c r="W140" s="75" t="s">
        <v>1489</v>
      </c>
      <c r="X140" s="75" t="s">
        <v>81</v>
      </c>
      <c r="Y140" s="75" t="s">
        <v>61</v>
      </c>
      <c r="Z140" s="75" t="s">
        <v>1465</v>
      </c>
      <c r="AA140" s="75" t="s">
        <v>104</v>
      </c>
      <c r="AB140" s="75" t="s">
        <v>1466</v>
      </c>
      <c r="AC140" s="75" t="s">
        <v>1490</v>
      </c>
      <c r="AD140" s="75" t="s">
        <v>1491</v>
      </c>
      <c r="AE140" s="75" t="s">
        <v>1364</v>
      </c>
      <c r="AF140" s="75" t="s">
        <v>214</v>
      </c>
    </row>
    <row r="141" spans="1:32" ht="100" customHeight="1" x14ac:dyDescent="0.25">
      <c r="A141" s="71" t="s">
        <v>31</v>
      </c>
      <c r="B141" s="47" t="s">
        <v>402</v>
      </c>
      <c r="C141" s="72" t="s">
        <v>1462</v>
      </c>
      <c r="D141" s="71" t="s">
        <v>1121</v>
      </c>
      <c r="E141" s="73" t="s">
        <v>1348</v>
      </c>
      <c r="F141" s="71" t="s">
        <v>987</v>
      </c>
      <c r="G141" s="71" t="s">
        <v>988</v>
      </c>
      <c r="H141" s="71" t="s">
        <v>37</v>
      </c>
      <c r="I141" s="71" t="s">
        <v>994</v>
      </c>
      <c r="J141" s="71" t="s">
        <v>1161</v>
      </c>
      <c r="K141" s="71" t="s">
        <v>1162</v>
      </c>
      <c r="L141" s="71" t="s">
        <v>1163</v>
      </c>
      <c r="M141" s="35" t="s">
        <v>42</v>
      </c>
      <c r="N141" s="54">
        <v>0</v>
      </c>
      <c r="O141" s="54" t="s">
        <v>116</v>
      </c>
      <c r="P141" s="54">
        <v>2020</v>
      </c>
      <c r="Q141" s="54">
        <v>2026</v>
      </c>
      <c r="R141" s="57">
        <v>0</v>
      </c>
      <c r="S141" s="57">
        <v>0</v>
      </c>
      <c r="T141" s="54">
        <v>0</v>
      </c>
      <c r="U141" s="54">
        <v>0</v>
      </c>
      <c r="V141" s="16">
        <v>0</v>
      </c>
      <c r="W141" s="75" t="s">
        <v>1492</v>
      </c>
      <c r="X141" s="75" t="s">
        <v>81</v>
      </c>
      <c r="Y141" s="75" t="s">
        <v>61</v>
      </c>
      <c r="Z141" s="75" t="s">
        <v>1465</v>
      </c>
      <c r="AA141" s="75" t="s">
        <v>104</v>
      </c>
      <c r="AB141" s="75" t="s">
        <v>1466</v>
      </c>
      <c r="AC141" s="75" t="s">
        <v>1493</v>
      </c>
      <c r="AD141" s="75" t="s">
        <v>1483</v>
      </c>
      <c r="AE141" s="75" t="s">
        <v>214</v>
      </c>
      <c r="AF141" s="75" t="s">
        <v>214</v>
      </c>
    </row>
    <row r="142" spans="1:32" ht="100" customHeight="1" x14ac:dyDescent="0.25">
      <c r="A142" s="71" t="s">
        <v>31</v>
      </c>
      <c r="B142" s="47" t="s">
        <v>402</v>
      </c>
      <c r="C142" s="72" t="s">
        <v>1462</v>
      </c>
      <c r="D142" s="71" t="s">
        <v>1121</v>
      </c>
      <c r="E142" s="73" t="s">
        <v>1348</v>
      </c>
      <c r="F142" s="71" t="s">
        <v>987</v>
      </c>
      <c r="G142" s="71" t="s">
        <v>988</v>
      </c>
      <c r="H142" s="71" t="s">
        <v>37</v>
      </c>
      <c r="I142" s="71" t="s">
        <v>994</v>
      </c>
      <c r="J142" s="71" t="s">
        <v>1158</v>
      </c>
      <c r="K142" s="71" t="s">
        <v>1159</v>
      </c>
      <c r="L142" s="71" t="s">
        <v>1160</v>
      </c>
      <c r="M142" s="54" t="s">
        <v>75</v>
      </c>
      <c r="N142" s="54">
        <v>168</v>
      </c>
      <c r="O142" s="54">
        <v>6528</v>
      </c>
      <c r="P142" s="54">
        <v>2018</v>
      </c>
      <c r="Q142" s="54">
        <v>2031</v>
      </c>
      <c r="R142" s="57">
        <v>2662</v>
      </c>
      <c r="S142" s="57">
        <v>100</v>
      </c>
      <c r="T142" s="54">
        <v>1472</v>
      </c>
      <c r="U142" s="54">
        <v>64.42</v>
      </c>
      <c r="V142" s="67">
        <v>0.86270000000000002</v>
      </c>
      <c r="W142" s="75" t="s">
        <v>1494</v>
      </c>
      <c r="X142" s="75" t="s">
        <v>81</v>
      </c>
      <c r="Y142" s="75" t="s">
        <v>61</v>
      </c>
      <c r="Z142" s="75" t="s">
        <v>1465</v>
      </c>
      <c r="AA142" s="75" t="s">
        <v>104</v>
      </c>
      <c r="AB142" s="75" t="s">
        <v>1466</v>
      </c>
      <c r="AC142" s="77" t="s">
        <v>1495</v>
      </c>
      <c r="AD142" s="77" t="s">
        <v>1496</v>
      </c>
      <c r="AE142" s="75" t="s">
        <v>1364</v>
      </c>
      <c r="AF142" s="75" t="s">
        <v>214</v>
      </c>
    </row>
    <row r="143" spans="1:32" ht="100" customHeight="1" x14ac:dyDescent="0.25">
      <c r="A143" s="71" t="s">
        <v>31</v>
      </c>
      <c r="B143" s="47" t="s">
        <v>402</v>
      </c>
      <c r="C143" s="72" t="s">
        <v>1462</v>
      </c>
      <c r="D143" s="71" t="s">
        <v>1121</v>
      </c>
      <c r="E143" s="73" t="s">
        <v>1348</v>
      </c>
      <c r="F143" s="71" t="s">
        <v>987</v>
      </c>
      <c r="G143" s="71" t="s">
        <v>988</v>
      </c>
      <c r="H143" s="71" t="s">
        <v>37</v>
      </c>
      <c r="I143" s="71" t="s">
        <v>994</v>
      </c>
      <c r="J143" s="71" t="s">
        <v>1155</v>
      </c>
      <c r="K143" s="71" t="s">
        <v>1156</v>
      </c>
      <c r="L143" s="71" t="s">
        <v>1157</v>
      </c>
      <c r="M143" s="54" t="s">
        <v>75</v>
      </c>
      <c r="N143" s="54">
        <v>93</v>
      </c>
      <c r="O143" s="54">
        <v>3615</v>
      </c>
      <c r="P143" s="54">
        <v>2018</v>
      </c>
      <c r="Q143" s="54">
        <v>2026</v>
      </c>
      <c r="R143" s="57">
        <v>1044</v>
      </c>
      <c r="S143" s="57">
        <v>100</v>
      </c>
      <c r="T143" s="54">
        <v>217</v>
      </c>
      <c r="U143" s="54">
        <v>17.149999999999999</v>
      </c>
      <c r="V143" s="67">
        <v>0.5776</v>
      </c>
      <c r="W143" s="75" t="s">
        <v>1497</v>
      </c>
      <c r="X143" s="75" t="s">
        <v>81</v>
      </c>
      <c r="Y143" s="75" t="s">
        <v>61</v>
      </c>
      <c r="Z143" s="75" t="s">
        <v>1465</v>
      </c>
      <c r="AA143" s="75" t="s">
        <v>104</v>
      </c>
      <c r="AB143" s="75" t="s">
        <v>1466</v>
      </c>
      <c r="AC143" s="77" t="s">
        <v>1498</v>
      </c>
      <c r="AD143" s="77" t="s">
        <v>1499</v>
      </c>
      <c r="AE143" s="75" t="s">
        <v>1364</v>
      </c>
      <c r="AF143" s="75" t="s">
        <v>214</v>
      </c>
    </row>
    <row r="144" spans="1:32" ht="100" customHeight="1" x14ac:dyDescent="0.25">
      <c r="A144" s="71" t="s">
        <v>31</v>
      </c>
      <c r="B144" s="47" t="s">
        <v>402</v>
      </c>
      <c r="C144" s="72" t="s">
        <v>1462</v>
      </c>
      <c r="D144" s="71" t="s">
        <v>1121</v>
      </c>
      <c r="E144" s="73" t="s">
        <v>1348</v>
      </c>
      <c r="F144" s="71" t="s">
        <v>987</v>
      </c>
      <c r="G144" s="71" t="s">
        <v>988</v>
      </c>
      <c r="H144" s="71" t="s">
        <v>37</v>
      </c>
      <c r="I144" s="71" t="s">
        <v>994</v>
      </c>
      <c r="J144" s="71" t="s">
        <v>1152</v>
      </c>
      <c r="K144" s="71" t="s">
        <v>1153</v>
      </c>
      <c r="L144" s="71" t="s">
        <v>1154</v>
      </c>
      <c r="M144" s="54" t="s">
        <v>75</v>
      </c>
      <c r="N144" s="54">
        <v>94</v>
      </c>
      <c r="O144" s="54">
        <v>95</v>
      </c>
      <c r="P144" s="54">
        <v>2017</v>
      </c>
      <c r="Q144" s="54">
        <v>2031</v>
      </c>
      <c r="R144" s="57">
        <v>95</v>
      </c>
      <c r="S144" s="57">
        <v>100</v>
      </c>
      <c r="T144" s="54">
        <v>95</v>
      </c>
      <c r="U144" s="54">
        <v>100</v>
      </c>
      <c r="V144" s="56">
        <v>1</v>
      </c>
      <c r="W144" s="75" t="s">
        <v>1500</v>
      </c>
      <c r="X144" s="75" t="s">
        <v>81</v>
      </c>
      <c r="Y144" s="75" t="s">
        <v>61</v>
      </c>
      <c r="Z144" s="75" t="s">
        <v>1465</v>
      </c>
      <c r="AA144" s="75" t="s">
        <v>104</v>
      </c>
      <c r="AB144" s="75" t="s">
        <v>1466</v>
      </c>
      <c r="AC144" s="75" t="s">
        <v>1501</v>
      </c>
      <c r="AD144" s="77" t="s">
        <v>1502</v>
      </c>
      <c r="AE144" s="75" t="s">
        <v>1364</v>
      </c>
      <c r="AF144" s="75" t="s">
        <v>214</v>
      </c>
    </row>
    <row r="145" spans="1:32" ht="100" customHeight="1" x14ac:dyDescent="0.25">
      <c r="A145" s="71" t="s">
        <v>31</v>
      </c>
      <c r="B145" s="47" t="s">
        <v>402</v>
      </c>
      <c r="C145" s="72" t="s">
        <v>1462</v>
      </c>
      <c r="D145" s="71" t="s">
        <v>1121</v>
      </c>
      <c r="E145" s="73" t="s">
        <v>1348</v>
      </c>
      <c r="F145" s="71" t="s">
        <v>987</v>
      </c>
      <c r="G145" s="71" t="s">
        <v>988</v>
      </c>
      <c r="H145" s="71" t="s">
        <v>37</v>
      </c>
      <c r="I145" s="71" t="s">
        <v>994</v>
      </c>
      <c r="J145" s="71" t="s">
        <v>1149</v>
      </c>
      <c r="K145" s="71" t="s">
        <v>1150</v>
      </c>
      <c r="L145" s="71" t="s">
        <v>1151</v>
      </c>
      <c r="M145" s="35" t="s">
        <v>42</v>
      </c>
      <c r="N145" s="54">
        <v>72</v>
      </c>
      <c r="O145" s="54">
        <v>400</v>
      </c>
      <c r="P145" s="54">
        <v>2018</v>
      </c>
      <c r="Q145" s="54">
        <v>2031</v>
      </c>
      <c r="R145" s="57">
        <v>88</v>
      </c>
      <c r="S145" s="57">
        <v>88</v>
      </c>
      <c r="T145" s="54">
        <v>70</v>
      </c>
      <c r="U145" s="54">
        <v>70</v>
      </c>
      <c r="V145" s="67">
        <v>0.60499999999999998</v>
      </c>
      <c r="W145" s="75" t="s">
        <v>1503</v>
      </c>
      <c r="X145" s="75" t="s">
        <v>81</v>
      </c>
      <c r="Y145" s="75" t="s">
        <v>61</v>
      </c>
      <c r="Z145" s="75" t="s">
        <v>1465</v>
      </c>
      <c r="AA145" s="75" t="s">
        <v>104</v>
      </c>
      <c r="AB145" s="75" t="s">
        <v>1466</v>
      </c>
      <c r="AC145" s="75" t="s">
        <v>1504</v>
      </c>
      <c r="AD145" s="77" t="s">
        <v>1364</v>
      </c>
      <c r="AE145" s="75" t="s">
        <v>1505</v>
      </c>
      <c r="AF145" s="75" t="s">
        <v>214</v>
      </c>
    </row>
    <row r="146" spans="1:32" ht="100" customHeight="1" x14ac:dyDescent="0.25">
      <c r="A146" s="71" t="s">
        <v>31</v>
      </c>
      <c r="B146" s="36" t="s">
        <v>402</v>
      </c>
      <c r="C146" s="72" t="s">
        <v>1462</v>
      </c>
      <c r="D146" s="71" t="s">
        <v>1121</v>
      </c>
      <c r="E146" s="73" t="s">
        <v>1348</v>
      </c>
      <c r="F146" s="71" t="s">
        <v>987</v>
      </c>
      <c r="G146" s="71" t="s">
        <v>988</v>
      </c>
      <c r="H146" s="71" t="s">
        <v>37</v>
      </c>
      <c r="I146" s="71" t="s">
        <v>994</v>
      </c>
      <c r="J146" s="71" t="s">
        <v>1146</v>
      </c>
      <c r="K146" s="71" t="s">
        <v>1147</v>
      </c>
      <c r="L146" s="71" t="s">
        <v>1148</v>
      </c>
      <c r="M146" s="54" t="s">
        <v>75</v>
      </c>
      <c r="N146" s="54">
        <v>0</v>
      </c>
      <c r="O146" s="54">
        <v>40000</v>
      </c>
      <c r="P146" s="54">
        <v>2019</v>
      </c>
      <c r="Q146" s="54">
        <v>2031</v>
      </c>
      <c r="R146" s="57">
        <v>0</v>
      </c>
      <c r="S146" s="57">
        <v>0</v>
      </c>
      <c r="T146" s="54">
        <v>0</v>
      </c>
      <c r="U146" s="54">
        <v>0</v>
      </c>
      <c r="V146" s="16">
        <v>0</v>
      </c>
      <c r="W146" s="75" t="s">
        <v>1506</v>
      </c>
      <c r="X146" s="75" t="s">
        <v>81</v>
      </c>
      <c r="Y146" s="75" t="s">
        <v>61</v>
      </c>
      <c r="Z146" s="75" t="s">
        <v>1465</v>
      </c>
      <c r="AA146" s="75" t="s">
        <v>104</v>
      </c>
      <c r="AB146" s="75" t="s">
        <v>1466</v>
      </c>
      <c r="AC146" s="75" t="s">
        <v>1507</v>
      </c>
      <c r="AD146" s="77" t="s">
        <v>1508</v>
      </c>
      <c r="AE146" s="75" t="s">
        <v>1364</v>
      </c>
      <c r="AF146" s="75" t="s">
        <v>214</v>
      </c>
    </row>
    <row r="147" spans="1:32" ht="100" customHeight="1" x14ac:dyDescent="0.25">
      <c r="A147" s="71" t="s">
        <v>31</v>
      </c>
      <c r="B147" s="36" t="s">
        <v>402</v>
      </c>
      <c r="C147" s="72" t="s">
        <v>1462</v>
      </c>
      <c r="D147" s="71" t="s">
        <v>1121</v>
      </c>
      <c r="E147" s="73" t="s">
        <v>1348</v>
      </c>
      <c r="F147" s="71" t="s">
        <v>987</v>
      </c>
      <c r="G147" s="71" t="s">
        <v>988</v>
      </c>
      <c r="H147" s="71" t="s">
        <v>37</v>
      </c>
      <c r="I147" s="71" t="s">
        <v>994</v>
      </c>
      <c r="J147" s="71" t="s">
        <v>1143</v>
      </c>
      <c r="K147" s="71" t="s">
        <v>1144</v>
      </c>
      <c r="L147" s="71" t="s">
        <v>1145</v>
      </c>
      <c r="M147" s="54" t="s">
        <v>75</v>
      </c>
      <c r="N147" s="54">
        <v>0</v>
      </c>
      <c r="O147" s="54">
        <v>40000</v>
      </c>
      <c r="P147" s="54">
        <v>2019</v>
      </c>
      <c r="Q147" s="54">
        <v>2026</v>
      </c>
      <c r="R147" s="57">
        <v>0</v>
      </c>
      <c r="S147" s="57">
        <v>0</v>
      </c>
      <c r="T147" s="54">
        <v>0</v>
      </c>
      <c r="U147" s="54">
        <v>0</v>
      </c>
      <c r="V147" s="16">
        <v>0</v>
      </c>
      <c r="W147" s="75" t="s">
        <v>1509</v>
      </c>
      <c r="X147" s="75" t="s">
        <v>81</v>
      </c>
      <c r="Y147" s="75" t="s">
        <v>61</v>
      </c>
      <c r="Z147" s="75" t="s">
        <v>1465</v>
      </c>
      <c r="AA147" s="75" t="s">
        <v>104</v>
      </c>
      <c r="AB147" s="75" t="s">
        <v>1466</v>
      </c>
      <c r="AC147" s="75" t="s">
        <v>1507</v>
      </c>
      <c r="AD147" s="77" t="s">
        <v>1508</v>
      </c>
      <c r="AE147" s="75" t="s">
        <v>1364</v>
      </c>
      <c r="AF147" s="75" t="s">
        <v>66</v>
      </c>
    </row>
    <row r="148" spans="1:32" ht="100" customHeight="1" x14ac:dyDescent="0.25">
      <c r="A148" s="71" t="s">
        <v>31</v>
      </c>
      <c r="B148" s="36" t="s">
        <v>402</v>
      </c>
      <c r="C148" s="72" t="s">
        <v>1462</v>
      </c>
      <c r="D148" s="71" t="s">
        <v>1121</v>
      </c>
      <c r="E148" s="73" t="s">
        <v>1348</v>
      </c>
      <c r="F148" s="71" t="s">
        <v>987</v>
      </c>
      <c r="G148" s="71" t="s">
        <v>988</v>
      </c>
      <c r="H148" s="71" t="s">
        <v>37</v>
      </c>
      <c r="I148" s="71" t="s">
        <v>994</v>
      </c>
      <c r="J148" s="71" t="s">
        <v>1140</v>
      </c>
      <c r="K148" s="71" t="s">
        <v>1141</v>
      </c>
      <c r="L148" s="71" t="s">
        <v>1142</v>
      </c>
      <c r="M148" s="54" t="s">
        <v>75</v>
      </c>
      <c r="N148" s="54">
        <v>0</v>
      </c>
      <c r="O148" s="54">
        <v>16</v>
      </c>
      <c r="P148" s="54">
        <v>2018</v>
      </c>
      <c r="Q148" s="54">
        <v>2031</v>
      </c>
      <c r="R148" s="57">
        <v>0</v>
      </c>
      <c r="S148" s="57">
        <v>0</v>
      </c>
      <c r="T148" s="54">
        <v>0</v>
      </c>
      <c r="U148" s="54">
        <v>0</v>
      </c>
      <c r="V148" s="56">
        <v>1</v>
      </c>
      <c r="W148" s="75" t="s">
        <v>1510</v>
      </c>
      <c r="X148" s="75" t="s">
        <v>81</v>
      </c>
      <c r="Y148" s="75" t="s">
        <v>61</v>
      </c>
      <c r="Z148" s="75" t="s">
        <v>1465</v>
      </c>
      <c r="AA148" s="75" t="s">
        <v>104</v>
      </c>
      <c r="AB148" s="75" t="s">
        <v>1466</v>
      </c>
      <c r="AC148" s="75" t="s">
        <v>1511</v>
      </c>
      <c r="AD148" s="75" t="s">
        <v>1512</v>
      </c>
      <c r="AE148" s="75" t="s">
        <v>1513</v>
      </c>
      <c r="AF148" s="75" t="s">
        <v>214</v>
      </c>
    </row>
    <row r="149" spans="1:32" ht="100" customHeight="1" x14ac:dyDescent="0.25">
      <c r="A149" s="71" t="s">
        <v>31</v>
      </c>
      <c r="B149" s="36" t="s">
        <v>402</v>
      </c>
      <c r="C149" s="72" t="s">
        <v>1462</v>
      </c>
      <c r="D149" s="71" t="s">
        <v>1121</v>
      </c>
      <c r="E149" s="73" t="s">
        <v>1348</v>
      </c>
      <c r="F149" s="71" t="s">
        <v>987</v>
      </c>
      <c r="G149" s="71" t="s">
        <v>988</v>
      </c>
      <c r="H149" s="71" t="s">
        <v>37</v>
      </c>
      <c r="I149" s="71" t="s">
        <v>994</v>
      </c>
      <c r="J149" s="71" t="s">
        <v>1139</v>
      </c>
      <c r="K149" s="71" t="s">
        <v>1131</v>
      </c>
      <c r="L149" s="71" t="s">
        <v>1132</v>
      </c>
      <c r="M149" s="54" t="s">
        <v>75</v>
      </c>
      <c r="N149" s="54">
        <v>0</v>
      </c>
      <c r="O149" s="54">
        <v>1</v>
      </c>
      <c r="P149" s="54">
        <v>2017</v>
      </c>
      <c r="Q149" s="54">
        <v>2031</v>
      </c>
      <c r="R149" s="57">
        <v>1</v>
      </c>
      <c r="S149" s="57">
        <v>100</v>
      </c>
      <c r="T149" s="54">
        <v>0</v>
      </c>
      <c r="U149" s="54">
        <v>0</v>
      </c>
      <c r="V149" s="16">
        <v>0</v>
      </c>
      <c r="W149" s="75" t="s">
        <v>1514</v>
      </c>
      <c r="X149" s="75" t="s">
        <v>81</v>
      </c>
      <c r="Y149" s="75" t="s">
        <v>61</v>
      </c>
      <c r="Z149" s="75" t="s">
        <v>1465</v>
      </c>
      <c r="AA149" s="75" t="s">
        <v>104</v>
      </c>
      <c r="AB149" s="75" t="s">
        <v>1515</v>
      </c>
      <c r="AC149" s="75" t="s">
        <v>1516</v>
      </c>
      <c r="AD149" s="75" t="s">
        <v>1517</v>
      </c>
      <c r="AE149" s="75" t="s">
        <v>1518</v>
      </c>
      <c r="AF149" s="75" t="s">
        <v>66</v>
      </c>
    </row>
    <row r="150" spans="1:32" ht="100" customHeight="1" x14ac:dyDescent="0.25">
      <c r="A150" s="71" t="s">
        <v>31</v>
      </c>
      <c r="B150" s="36" t="s">
        <v>402</v>
      </c>
      <c r="C150" s="72" t="s">
        <v>1462</v>
      </c>
      <c r="D150" s="71" t="s">
        <v>1121</v>
      </c>
      <c r="E150" s="73" t="s">
        <v>1348</v>
      </c>
      <c r="F150" s="71" t="s">
        <v>987</v>
      </c>
      <c r="G150" s="71" t="s">
        <v>988</v>
      </c>
      <c r="H150" s="71" t="s">
        <v>37</v>
      </c>
      <c r="I150" s="71" t="s">
        <v>994</v>
      </c>
      <c r="J150" s="71" t="s">
        <v>1136</v>
      </c>
      <c r="K150" s="71" t="s">
        <v>1137</v>
      </c>
      <c r="L150" s="71" t="s">
        <v>1138</v>
      </c>
      <c r="M150" s="54" t="s">
        <v>75</v>
      </c>
      <c r="N150" s="54">
        <v>20000</v>
      </c>
      <c r="O150" s="54">
        <v>24000</v>
      </c>
      <c r="P150" s="54">
        <v>2018</v>
      </c>
      <c r="Q150" s="54">
        <v>2028</v>
      </c>
      <c r="R150" s="57">
        <v>7153</v>
      </c>
      <c r="S150" s="57">
        <v>100</v>
      </c>
      <c r="T150" s="54">
        <v>3479</v>
      </c>
      <c r="U150" s="54">
        <v>57.98</v>
      </c>
      <c r="V150" s="67">
        <v>0.60950000000000004</v>
      </c>
      <c r="W150" s="75" t="s">
        <v>1519</v>
      </c>
      <c r="X150" s="75" t="s">
        <v>81</v>
      </c>
      <c r="Y150" s="75" t="s">
        <v>61</v>
      </c>
      <c r="Z150" s="75" t="s">
        <v>1465</v>
      </c>
      <c r="AA150" s="75" t="s">
        <v>104</v>
      </c>
      <c r="AB150" s="75" t="s">
        <v>1466</v>
      </c>
      <c r="AC150" s="75" t="s">
        <v>1520</v>
      </c>
      <c r="AD150" s="75" t="s">
        <v>1364</v>
      </c>
      <c r="AE150" s="75" t="s">
        <v>1364</v>
      </c>
      <c r="AF150" s="75" t="s">
        <v>214</v>
      </c>
    </row>
    <row r="151" spans="1:32" ht="100" customHeight="1" x14ac:dyDescent="0.25">
      <c r="A151" s="71" t="s">
        <v>31</v>
      </c>
      <c r="B151" s="36" t="s">
        <v>402</v>
      </c>
      <c r="C151" s="72" t="s">
        <v>1462</v>
      </c>
      <c r="D151" s="71" t="s">
        <v>1121</v>
      </c>
      <c r="E151" s="73" t="s">
        <v>1348</v>
      </c>
      <c r="F151" s="71" t="s">
        <v>987</v>
      </c>
      <c r="G151" s="71" t="s">
        <v>988</v>
      </c>
      <c r="H151" s="71" t="s">
        <v>37</v>
      </c>
      <c r="I151" s="71" t="s">
        <v>994</v>
      </c>
      <c r="J151" s="71" t="s">
        <v>1133</v>
      </c>
      <c r="K151" s="71" t="s">
        <v>1134</v>
      </c>
      <c r="L151" s="71" t="s">
        <v>1135</v>
      </c>
      <c r="M151" s="54" t="s">
        <v>75</v>
      </c>
      <c r="N151" s="54">
        <v>1000</v>
      </c>
      <c r="O151" s="54">
        <v>8000</v>
      </c>
      <c r="P151" s="54">
        <v>2018</v>
      </c>
      <c r="Q151" s="54">
        <v>2026</v>
      </c>
      <c r="R151" s="57">
        <v>2881</v>
      </c>
      <c r="S151" s="57">
        <v>100</v>
      </c>
      <c r="T151" s="54">
        <v>2189</v>
      </c>
      <c r="U151" s="54">
        <v>100</v>
      </c>
      <c r="V151" s="67">
        <v>0.76829999999999998</v>
      </c>
      <c r="W151" s="75" t="s">
        <v>1521</v>
      </c>
      <c r="X151" s="75" t="s">
        <v>81</v>
      </c>
      <c r="Y151" s="75" t="s">
        <v>61</v>
      </c>
      <c r="Z151" s="75" t="s">
        <v>1465</v>
      </c>
      <c r="AA151" s="75" t="s">
        <v>104</v>
      </c>
      <c r="AB151" s="75" t="s">
        <v>1466</v>
      </c>
      <c r="AC151" s="75" t="s">
        <v>214</v>
      </c>
      <c r="AD151" s="75" t="s">
        <v>214</v>
      </c>
      <c r="AE151" s="75" t="s">
        <v>214</v>
      </c>
      <c r="AF151" s="75" t="s">
        <v>214</v>
      </c>
    </row>
    <row r="152" spans="1:32" ht="100" customHeight="1" x14ac:dyDescent="0.25">
      <c r="A152" s="71" t="s">
        <v>31</v>
      </c>
      <c r="B152" s="36" t="s">
        <v>402</v>
      </c>
      <c r="C152" s="72" t="s">
        <v>1462</v>
      </c>
      <c r="D152" s="71" t="s">
        <v>1121</v>
      </c>
      <c r="E152" s="73" t="s">
        <v>1348</v>
      </c>
      <c r="F152" s="71" t="s">
        <v>987</v>
      </c>
      <c r="G152" s="71" t="s">
        <v>988</v>
      </c>
      <c r="H152" s="71" t="s">
        <v>37</v>
      </c>
      <c r="I152" s="71" t="s">
        <v>994</v>
      </c>
      <c r="J152" s="71" t="s">
        <v>1130</v>
      </c>
      <c r="K152" s="71" t="s">
        <v>1131</v>
      </c>
      <c r="L152" s="71" t="s">
        <v>1132</v>
      </c>
      <c r="M152" s="54" t="s">
        <v>75</v>
      </c>
      <c r="N152" s="54">
        <v>0</v>
      </c>
      <c r="O152" s="54">
        <v>1</v>
      </c>
      <c r="P152" s="54">
        <v>2017</v>
      </c>
      <c r="Q152" s="54">
        <v>2031</v>
      </c>
      <c r="R152" s="57">
        <v>1</v>
      </c>
      <c r="S152" s="57">
        <v>100</v>
      </c>
      <c r="T152" s="54">
        <v>0</v>
      </c>
      <c r="U152" s="54">
        <v>0</v>
      </c>
      <c r="V152" s="16">
        <v>0</v>
      </c>
      <c r="W152" s="75" t="s">
        <v>1522</v>
      </c>
      <c r="X152" s="75" t="s">
        <v>81</v>
      </c>
      <c r="Y152" s="75" t="s">
        <v>61</v>
      </c>
      <c r="Z152" s="75" t="s">
        <v>1465</v>
      </c>
      <c r="AA152" s="75" t="s">
        <v>104</v>
      </c>
      <c r="AB152" s="75" t="s">
        <v>1515</v>
      </c>
      <c r="AC152" s="75" t="s">
        <v>1516</v>
      </c>
      <c r="AD152" s="75" t="s">
        <v>1517</v>
      </c>
      <c r="AE152" s="75" t="s">
        <v>1518</v>
      </c>
      <c r="AF152" s="75" t="s">
        <v>214</v>
      </c>
    </row>
    <row r="153" spans="1:32" ht="100" customHeight="1" x14ac:dyDescent="0.25">
      <c r="A153" s="71" t="s">
        <v>31</v>
      </c>
      <c r="B153" s="36" t="s">
        <v>402</v>
      </c>
      <c r="C153" s="72" t="s">
        <v>1462</v>
      </c>
      <c r="D153" s="71" t="s">
        <v>1121</v>
      </c>
      <c r="E153" s="73" t="s">
        <v>1348</v>
      </c>
      <c r="F153" s="71" t="s">
        <v>987</v>
      </c>
      <c r="G153" s="71" t="s">
        <v>988</v>
      </c>
      <c r="H153" s="71" t="s">
        <v>37</v>
      </c>
      <c r="I153" s="71" t="s">
        <v>994</v>
      </c>
      <c r="J153" s="71" t="s">
        <v>1127</v>
      </c>
      <c r="K153" s="71" t="s">
        <v>1128</v>
      </c>
      <c r="L153" s="71" t="s">
        <v>1129</v>
      </c>
      <c r="M153" s="35" t="s">
        <v>42</v>
      </c>
      <c r="N153" s="54">
        <v>0</v>
      </c>
      <c r="O153" s="54">
        <v>61</v>
      </c>
      <c r="P153" s="54">
        <v>2018</v>
      </c>
      <c r="Q153" s="54">
        <v>2031</v>
      </c>
      <c r="R153" s="57">
        <v>59</v>
      </c>
      <c r="S153" s="57">
        <v>100</v>
      </c>
      <c r="T153" s="54">
        <v>35</v>
      </c>
      <c r="U153" s="54">
        <v>61.4</v>
      </c>
      <c r="V153" s="67">
        <v>0.57379999999999998</v>
      </c>
      <c r="W153" s="75" t="s">
        <v>1523</v>
      </c>
      <c r="X153" s="75" t="s">
        <v>81</v>
      </c>
      <c r="Y153" s="75" t="s">
        <v>61</v>
      </c>
      <c r="Z153" s="75" t="s">
        <v>1465</v>
      </c>
      <c r="AA153" s="75" t="s">
        <v>104</v>
      </c>
      <c r="AB153" s="75" t="s">
        <v>1466</v>
      </c>
      <c r="AC153" s="75" t="s">
        <v>1524</v>
      </c>
      <c r="AD153" s="75" t="s">
        <v>1525</v>
      </c>
      <c r="AE153" s="75" t="s">
        <v>1526</v>
      </c>
      <c r="AF153" s="75" t="s">
        <v>214</v>
      </c>
    </row>
    <row r="154" spans="1:32" ht="100" customHeight="1" x14ac:dyDescent="0.25">
      <c r="A154" s="71" t="s">
        <v>31</v>
      </c>
      <c r="B154" s="36" t="s">
        <v>402</v>
      </c>
      <c r="C154" s="72" t="s">
        <v>1462</v>
      </c>
      <c r="D154" s="71" t="s">
        <v>1121</v>
      </c>
      <c r="E154" s="73" t="s">
        <v>1348</v>
      </c>
      <c r="F154" s="71" t="s">
        <v>987</v>
      </c>
      <c r="G154" s="71" t="s">
        <v>988</v>
      </c>
      <c r="H154" s="71" t="s">
        <v>37</v>
      </c>
      <c r="I154" s="71" t="s">
        <v>994</v>
      </c>
      <c r="J154" s="71" t="s">
        <v>1125</v>
      </c>
      <c r="K154" s="71" t="s">
        <v>1349</v>
      </c>
      <c r="L154" s="71" t="s">
        <v>1126</v>
      </c>
      <c r="M154" s="35" t="s">
        <v>42</v>
      </c>
      <c r="N154" s="54">
        <v>12.1</v>
      </c>
      <c r="O154" s="54">
        <v>8.8000000000000007</v>
      </c>
      <c r="P154" s="54">
        <v>2017</v>
      </c>
      <c r="Q154" s="54">
        <v>2031</v>
      </c>
      <c r="R154" s="57">
        <v>10.7</v>
      </c>
      <c r="S154" s="57">
        <v>60.87</v>
      </c>
      <c r="T154" s="54">
        <v>0</v>
      </c>
      <c r="U154" s="54">
        <v>0</v>
      </c>
      <c r="V154" s="67">
        <v>0.42420000000000002</v>
      </c>
      <c r="W154" s="75" t="s">
        <v>1478</v>
      </c>
      <c r="X154" s="75" t="s">
        <v>102</v>
      </c>
      <c r="Y154" s="75" t="s">
        <v>61</v>
      </c>
      <c r="Z154" s="75" t="s">
        <v>1465</v>
      </c>
      <c r="AA154" s="75" t="s">
        <v>104</v>
      </c>
      <c r="AB154" s="75" t="s">
        <v>1466</v>
      </c>
      <c r="AC154" s="75" t="s">
        <v>1479</v>
      </c>
      <c r="AD154" s="75" t="s">
        <v>1480</v>
      </c>
      <c r="AE154" s="75" t="s">
        <v>1364</v>
      </c>
      <c r="AF154" s="75" t="s">
        <v>214</v>
      </c>
    </row>
    <row r="155" spans="1:32" ht="100" customHeight="1" x14ac:dyDescent="0.25">
      <c r="A155" s="71" t="s">
        <v>31</v>
      </c>
      <c r="B155" s="36" t="s">
        <v>402</v>
      </c>
      <c r="C155" s="72" t="s">
        <v>1462</v>
      </c>
      <c r="D155" s="71" t="s">
        <v>1121</v>
      </c>
      <c r="E155" s="73" t="s">
        <v>1348</v>
      </c>
      <c r="F155" s="71" t="s">
        <v>987</v>
      </c>
      <c r="G155" s="71" t="s">
        <v>988</v>
      </c>
      <c r="H155" s="71" t="s">
        <v>37</v>
      </c>
      <c r="I155" s="71" t="s">
        <v>994</v>
      </c>
      <c r="J155" s="71" t="s">
        <v>1122</v>
      </c>
      <c r="K155" s="71" t="s">
        <v>1123</v>
      </c>
      <c r="L155" s="71" t="s">
        <v>1124</v>
      </c>
      <c r="M155" s="35" t="s">
        <v>42</v>
      </c>
      <c r="N155" s="54">
        <v>0</v>
      </c>
      <c r="O155" s="54">
        <v>52</v>
      </c>
      <c r="P155" s="54">
        <v>2018</v>
      </c>
      <c r="Q155" s="54">
        <v>2031</v>
      </c>
      <c r="R155" s="57">
        <v>47</v>
      </c>
      <c r="S155" s="57">
        <v>100</v>
      </c>
      <c r="T155" s="54">
        <v>29</v>
      </c>
      <c r="U155" s="54">
        <v>60.42</v>
      </c>
      <c r="V155" s="67">
        <v>0.55769999999999997</v>
      </c>
      <c r="W155" s="75" t="s">
        <v>1527</v>
      </c>
      <c r="X155" s="75" t="s">
        <v>102</v>
      </c>
      <c r="Y155" s="75" t="s">
        <v>61</v>
      </c>
      <c r="Z155" s="75" t="s">
        <v>1465</v>
      </c>
      <c r="AA155" s="75" t="s">
        <v>104</v>
      </c>
      <c r="AB155" s="75" t="s">
        <v>1466</v>
      </c>
      <c r="AC155" s="75" t="s">
        <v>1528</v>
      </c>
      <c r="AD155" s="75" t="s">
        <v>1529</v>
      </c>
      <c r="AE155" s="75" t="s">
        <v>1364</v>
      </c>
      <c r="AF155" s="75" t="s">
        <v>214</v>
      </c>
    </row>
    <row r="156" spans="1:32" ht="100" customHeight="1" x14ac:dyDescent="0.25">
      <c r="A156" s="42" t="s">
        <v>31</v>
      </c>
      <c r="B156" s="36" t="s">
        <v>402</v>
      </c>
      <c r="C156" s="47" t="s">
        <v>728</v>
      </c>
      <c r="D156" s="42" t="s">
        <v>729</v>
      </c>
      <c r="E156" s="48" t="s">
        <v>730</v>
      </c>
      <c r="F156" s="42" t="s">
        <v>444</v>
      </c>
      <c r="G156" s="42" t="s">
        <v>430</v>
      </c>
      <c r="H156" s="42" t="s">
        <v>47</v>
      </c>
      <c r="I156" s="42" t="s">
        <v>714</v>
      </c>
      <c r="J156" s="42" t="s">
        <v>731</v>
      </c>
      <c r="K156" s="42" t="s">
        <v>732</v>
      </c>
      <c r="L156" s="42" t="s">
        <v>733</v>
      </c>
      <c r="M156" s="35" t="s">
        <v>75</v>
      </c>
      <c r="N156" s="35">
        <v>0</v>
      </c>
      <c r="O156" s="35">
        <v>12</v>
      </c>
      <c r="P156" s="35">
        <v>2024</v>
      </c>
      <c r="Q156" s="35">
        <v>2026</v>
      </c>
      <c r="R156" s="35">
        <v>4</v>
      </c>
      <c r="S156" s="37">
        <f>R156/O156</f>
        <v>0.33333333333333331</v>
      </c>
      <c r="T156" s="35">
        <v>0</v>
      </c>
      <c r="U156" s="37">
        <v>0</v>
      </c>
      <c r="V156" s="37">
        <f>R156/O156</f>
        <v>0.33333333333333331</v>
      </c>
      <c r="W156" s="51" t="s">
        <v>734</v>
      </c>
      <c r="X156" s="51" t="s">
        <v>179</v>
      </c>
      <c r="Y156" s="51" t="s">
        <v>179</v>
      </c>
      <c r="Z156" s="51" t="s">
        <v>179</v>
      </c>
      <c r="AA156" s="51" t="s">
        <v>104</v>
      </c>
      <c r="AB156" s="51" t="s">
        <v>735</v>
      </c>
      <c r="AC156" s="51" t="s">
        <v>179</v>
      </c>
      <c r="AD156" s="51" t="s">
        <v>179</v>
      </c>
      <c r="AE156" s="51" t="s">
        <v>179</v>
      </c>
      <c r="AF156" s="51" t="s">
        <v>736</v>
      </c>
    </row>
    <row r="157" spans="1:32" ht="100" customHeight="1" x14ac:dyDescent="0.25">
      <c r="A157" s="42" t="s">
        <v>31</v>
      </c>
      <c r="B157" s="36" t="s">
        <v>402</v>
      </c>
      <c r="C157" s="47" t="s">
        <v>728</v>
      </c>
      <c r="D157" s="42" t="s">
        <v>729</v>
      </c>
      <c r="E157" s="48" t="s">
        <v>730</v>
      </c>
      <c r="F157" s="42" t="s">
        <v>444</v>
      </c>
      <c r="G157" s="42" t="s">
        <v>430</v>
      </c>
      <c r="H157" s="42" t="s">
        <v>47</v>
      </c>
      <c r="I157" s="42" t="s">
        <v>714</v>
      </c>
      <c r="J157" s="42" t="s">
        <v>737</v>
      </c>
      <c r="K157" s="42" t="s">
        <v>738</v>
      </c>
      <c r="L157" s="42" t="s">
        <v>739</v>
      </c>
      <c r="M157" s="35" t="s">
        <v>75</v>
      </c>
      <c r="N157" s="35">
        <v>0</v>
      </c>
      <c r="O157" s="35">
        <v>15000</v>
      </c>
      <c r="P157" s="35">
        <v>2025</v>
      </c>
      <c r="Q157" s="35">
        <v>2025</v>
      </c>
      <c r="R157" s="35">
        <v>0</v>
      </c>
      <c r="S157" s="37">
        <v>0</v>
      </c>
      <c r="T157" s="35">
        <v>32188</v>
      </c>
      <c r="U157" s="37">
        <v>1</v>
      </c>
      <c r="V157" s="37">
        <v>1</v>
      </c>
      <c r="W157" s="51" t="s">
        <v>740</v>
      </c>
      <c r="X157" s="51" t="s">
        <v>102</v>
      </c>
      <c r="Y157" s="51" t="s">
        <v>283</v>
      </c>
      <c r="Z157" s="51" t="s">
        <v>179</v>
      </c>
      <c r="AA157" s="51" t="s">
        <v>104</v>
      </c>
      <c r="AB157" s="51" t="s">
        <v>741</v>
      </c>
      <c r="AC157" s="51" t="s">
        <v>742</v>
      </c>
      <c r="AD157" s="51" t="s">
        <v>743</v>
      </c>
      <c r="AE157" s="51" t="s">
        <v>744</v>
      </c>
      <c r="AF157" s="51" t="s">
        <v>736</v>
      </c>
    </row>
    <row r="158" spans="1:32" ht="100" customHeight="1" x14ac:dyDescent="0.25">
      <c r="A158" s="42" t="s">
        <v>31</v>
      </c>
      <c r="B158" s="36" t="s">
        <v>32</v>
      </c>
      <c r="C158" s="47" t="s">
        <v>745</v>
      </c>
      <c r="D158" s="42" t="s">
        <v>746</v>
      </c>
      <c r="E158" s="48" t="s">
        <v>747</v>
      </c>
      <c r="F158" s="42" t="s">
        <v>748</v>
      </c>
      <c r="G158" s="42" t="s">
        <v>36</v>
      </c>
      <c r="H158" s="42" t="s">
        <v>47</v>
      </c>
      <c r="I158" s="42" t="s">
        <v>55</v>
      </c>
      <c r="J158" s="42" t="s">
        <v>749</v>
      </c>
      <c r="K158" s="42" t="s">
        <v>750</v>
      </c>
      <c r="L158" s="42" t="s">
        <v>751</v>
      </c>
      <c r="M158" s="35" t="s">
        <v>42</v>
      </c>
      <c r="N158" s="35">
        <v>0</v>
      </c>
      <c r="O158" s="37">
        <v>1</v>
      </c>
      <c r="P158" s="35">
        <v>2023</v>
      </c>
      <c r="Q158" s="35">
        <v>2026</v>
      </c>
      <c r="R158" s="37">
        <v>0.24</v>
      </c>
      <c r="S158" s="37">
        <v>0.24</v>
      </c>
      <c r="T158" s="16">
        <v>0</v>
      </c>
      <c r="U158" s="16">
        <v>0</v>
      </c>
      <c r="V158" s="37">
        <v>0</v>
      </c>
      <c r="W158" s="51" t="s">
        <v>179</v>
      </c>
      <c r="X158" s="51" t="s">
        <v>179</v>
      </c>
      <c r="Y158" s="51" t="s">
        <v>179</v>
      </c>
      <c r="Z158" s="51" t="s">
        <v>179</v>
      </c>
      <c r="AA158" s="51" t="s">
        <v>179</v>
      </c>
      <c r="AB158" s="51" t="s">
        <v>179</v>
      </c>
      <c r="AC158" s="51" t="s">
        <v>179</v>
      </c>
      <c r="AD158" s="51" t="s">
        <v>179</v>
      </c>
      <c r="AE158" s="51" t="s">
        <v>179</v>
      </c>
      <c r="AF158" s="51" t="s">
        <v>179</v>
      </c>
    </row>
    <row r="159" spans="1:32" ht="100" customHeight="1" x14ac:dyDescent="0.25">
      <c r="A159" s="42" t="s">
        <v>31</v>
      </c>
      <c r="B159" s="36" t="s">
        <v>110</v>
      </c>
      <c r="C159" s="47" t="s">
        <v>752</v>
      </c>
      <c r="D159" s="42" t="s">
        <v>753</v>
      </c>
      <c r="E159" s="48" t="s">
        <v>754</v>
      </c>
      <c r="F159" s="42" t="s">
        <v>755</v>
      </c>
      <c r="G159" s="42" t="s">
        <v>149</v>
      </c>
      <c r="H159" s="42" t="s">
        <v>37</v>
      </c>
      <c r="I159" s="42" t="s">
        <v>127</v>
      </c>
      <c r="J159" s="42" t="s">
        <v>756</v>
      </c>
      <c r="K159" s="42" t="s">
        <v>757</v>
      </c>
      <c r="L159" s="42" t="s">
        <v>758</v>
      </c>
      <c r="M159" s="35" t="s">
        <v>42</v>
      </c>
      <c r="N159" s="37">
        <v>0.97</v>
      </c>
      <c r="O159" s="37">
        <v>0.95</v>
      </c>
      <c r="P159" s="35">
        <v>2021</v>
      </c>
      <c r="Q159" s="35">
        <v>2031</v>
      </c>
      <c r="R159" s="39">
        <v>0.1784</v>
      </c>
      <c r="S159" s="39">
        <v>0.1784</v>
      </c>
      <c r="T159" s="39">
        <v>0.2137</v>
      </c>
      <c r="U159" s="39">
        <v>0.2137</v>
      </c>
      <c r="V159" s="39">
        <v>0.2137</v>
      </c>
      <c r="W159" s="51" t="s">
        <v>48</v>
      </c>
      <c r="X159" s="51" t="s">
        <v>102</v>
      </c>
      <c r="Y159" s="51" t="s">
        <v>61</v>
      </c>
      <c r="Z159" s="51" t="s">
        <v>179</v>
      </c>
      <c r="AA159" s="51" t="s">
        <v>104</v>
      </c>
      <c r="AB159" s="51" t="s">
        <v>759</v>
      </c>
      <c r="AC159" s="51" t="s">
        <v>760</v>
      </c>
      <c r="AD159" s="51" t="s">
        <v>761</v>
      </c>
      <c r="AE159" s="51" t="s">
        <v>762</v>
      </c>
      <c r="AF159" s="51" t="s">
        <v>763</v>
      </c>
    </row>
    <row r="160" spans="1:32" ht="100" customHeight="1" x14ac:dyDescent="0.25">
      <c r="A160" s="42" t="s">
        <v>31</v>
      </c>
      <c r="B160" s="36" t="s">
        <v>110</v>
      </c>
      <c r="C160" s="47" t="s">
        <v>752</v>
      </c>
      <c r="D160" s="42" t="s">
        <v>753</v>
      </c>
      <c r="E160" s="48" t="s">
        <v>754</v>
      </c>
      <c r="F160" s="42" t="s">
        <v>755</v>
      </c>
      <c r="G160" s="42" t="s">
        <v>149</v>
      </c>
      <c r="H160" s="42" t="s">
        <v>47</v>
      </c>
      <c r="I160" s="42" t="s">
        <v>764</v>
      </c>
      <c r="J160" s="42" t="s">
        <v>765</v>
      </c>
      <c r="K160" s="42" t="s">
        <v>766</v>
      </c>
      <c r="L160" s="47" t="s">
        <v>767</v>
      </c>
      <c r="M160" s="35" t="s">
        <v>75</v>
      </c>
      <c r="N160" s="40">
        <v>7930</v>
      </c>
      <c r="O160" s="35">
        <v>33443</v>
      </c>
      <c r="P160" s="44">
        <v>2025</v>
      </c>
      <c r="Q160" s="35">
        <v>2026</v>
      </c>
      <c r="R160" s="35">
        <v>0</v>
      </c>
      <c r="S160" s="37">
        <v>0</v>
      </c>
      <c r="T160" s="35">
        <v>0</v>
      </c>
      <c r="U160" s="37">
        <v>0</v>
      </c>
      <c r="V160" s="37">
        <v>0</v>
      </c>
      <c r="W160" s="51" t="s">
        <v>179</v>
      </c>
      <c r="X160" s="51" t="s">
        <v>179</v>
      </c>
      <c r="Y160" s="51" t="s">
        <v>179</v>
      </c>
      <c r="Z160" s="51" t="s">
        <v>179</v>
      </c>
      <c r="AA160" s="51" t="s">
        <v>104</v>
      </c>
      <c r="AB160" s="51" t="s">
        <v>768</v>
      </c>
      <c r="AC160" s="51" t="s">
        <v>769</v>
      </c>
      <c r="AD160" s="51" t="s">
        <v>770</v>
      </c>
      <c r="AE160" s="51" t="s">
        <v>771</v>
      </c>
      <c r="AF160" s="51" t="s">
        <v>179</v>
      </c>
    </row>
    <row r="161" spans="1:32" ht="100" customHeight="1" x14ac:dyDescent="0.25">
      <c r="A161" s="42" t="s">
        <v>31</v>
      </c>
      <c r="B161" s="36" t="s">
        <v>110</v>
      </c>
      <c r="C161" s="47" t="s">
        <v>772</v>
      </c>
      <c r="D161" s="42" t="s">
        <v>773</v>
      </c>
      <c r="E161" s="48" t="s">
        <v>774</v>
      </c>
      <c r="F161" s="42" t="s">
        <v>53</v>
      </c>
      <c r="G161" s="42" t="s">
        <v>54</v>
      </c>
      <c r="H161" s="42" t="s">
        <v>47</v>
      </c>
      <c r="I161" s="42" t="s">
        <v>55</v>
      </c>
      <c r="J161" s="42" t="s">
        <v>775</v>
      </c>
      <c r="K161" s="42" t="s">
        <v>776</v>
      </c>
      <c r="L161" s="42" t="s">
        <v>777</v>
      </c>
      <c r="M161" s="35" t="s">
        <v>75</v>
      </c>
      <c r="N161" s="35" t="s">
        <v>116</v>
      </c>
      <c r="O161" s="35">
        <v>3</v>
      </c>
      <c r="P161" s="35">
        <v>2023</v>
      </c>
      <c r="Q161" s="35">
        <v>2024</v>
      </c>
      <c r="R161" s="44">
        <v>1</v>
      </c>
      <c r="S161" s="37">
        <f>R161/O161</f>
        <v>0.33333333333333331</v>
      </c>
      <c r="T161" s="44">
        <v>8</v>
      </c>
      <c r="U161" s="37">
        <v>1</v>
      </c>
      <c r="V161" s="37">
        <v>1</v>
      </c>
      <c r="W161" s="51" t="s">
        <v>778</v>
      </c>
      <c r="X161" s="51" t="s">
        <v>44</v>
      </c>
      <c r="Y161" s="51" t="s">
        <v>283</v>
      </c>
      <c r="Z161" s="51" t="s">
        <v>779</v>
      </c>
      <c r="AA161" s="51" t="s">
        <v>47</v>
      </c>
      <c r="AB161" s="51" t="s">
        <v>48</v>
      </c>
      <c r="AC161" s="51" t="s">
        <v>780</v>
      </c>
      <c r="AD161" s="51" t="s">
        <v>781</v>
      </c>
      <c r="AE161" s="51" t="s">
        <v>782</v>
      </c>
      <c r="AF161" s="51" t="s">
        <v>66</v>
      </c>
    </row>
    <row r="162" spans="1:32" ht="100" customHeight="1" x14ac:dyDescent="0.25">
      <c r="A162" s="71" t="s">
        <v>783</v>
      </c>
      <c r="B162" s="36" t="s">
        <v>307</v>
      </c>
      <c r="C162" s="72" t="s">
        <v>1207</v>
      </c>
      <c r="D162" s="71" t="s">
        <v>1208</v>
      </c>
      <c r="E162" s="73" t="s">
        <v>1530</v>
      </c>
      <c r="F162" s="71" t="s">
        <v>1209</v>
      </c>
      <c r="G162" s="71" t="s">
        <v>36</v>
      </c>
      <c r="H162" s="71" t="s">
        <v>37</v>
      </c>
      <c r="I162" s="71" t="s">
        <v>994</v>
      </c>
      <c r="J162" s="71" t="s">
        <v>1210</v>
      </c>
      <c r="K162" s="71" t="s">
        <v>1211</v>
      </c>
      <c r="L162" s="71" t="s">
        <v>1212</v>
      </c>
      <c r="M162" s="54" t="s">
        <v>75</v>
      </c>
      <c r="N162" s="54">
        <v>0</v>
      </c>
      <c r="O162" s="54">
        <v>469</v>
      </c>
      <c r="P162" s="54">
        <v>2017</v>
      </c>
      <c r="Q162" s="54">
        <v>2030</v>
      </c>
      <c r="R162" s="57">
        <v>0</v>
      </c>
      <c r="S162" s="57">
        <v>0</v>
      </c>
      <c r="T162" s="54">
        <v>0</v>
      </c>
      <c r="U162" s="54">
        <v>0</v>
      </c>
      <c r="V162" s="16">
        <v>0</v>
      </c>
      <c r="W162" s="75" t="s">
        <v>1531</v>
      </c>
      <c r="X162" s="75" t="s">
        <v>60</v>
      </c>
      <c r="Y162" s="75" t="s">
        <v>60</v>
      </c>
      <c r="Z162" s="75" t="s">
        <v>179</v>
      </c>
      <c r="AA162" s="75" t="s">
        <v>104</v>
      </c>
      <c r="AB162" s="75" t="s">
        <v>1532</v>
      </c>
      <c r="AC162" s="75" t="s">
        <v>1533</v>
      </c>
      <c r="AD162" s="75" t="s">
        <v>1534</v>
      </c>
      <c r="AE162" s="75" t="s">
        <v>1535</v>
      </c>
      <c r="AF162" s="76" t="s">
        <v>1536</v>
      </c>
    </row>
    <row r="163" spans="1:32" ht="100" customHeight="1" x14ac:dyDescent="0.25">
      <c r="A163" s="42" t="s">
        <v>783</v>
      </c>
      <c r="B163" s="36" t="s">
        <v>254</v>
      </c>
      <c r="C163" s="47" t="s">
        <v>784</v>
      </c>
      <c r="D163" s="42" t="s">
        <v>785</v>
      </c>
      <c r="E163" s="48" t="s">
        <v>786</v>
      </c>
      <c r="F163" s="42" t="s">
        <v>266</v>
      </c>
      <c r="G163" s="42" t="s">
        <v>254</v>
      </c>
      <c r="H163" s="42" t="s">
        <v>47</v>
      </c>
      <c r="I163" s="42" t="s">
        <v>55</v>
      </c>
      <c r="J163" s="42" t="s">
        <v>787</v>
      </c>
      <c r="K163" s="42" t="s">
        <v>788</v>
      </c>
      <c r="L163" s="42" t="s">
        <v>789</v>
      </c>
      <c r="M163" s="35" t="s">
        <v>75</v>
      </c>
      <c r="N163" s="35">
        <v>2</v>
      </c>
      <c r="O163" s="35">
        <v>2</v>
      </c>
      <c r="P163" s="35">
        <v>2023</v>
      </c>
      <c r="Q163" s="35">
        <v>2024</v>
      </c>
      <c r="R163" s="35">
        <v>0</v>
      </c>
      <c r="S163" s="37">
        <v>0</v>
      </c>
      <c r="T163" s="35">
        <v>1</v>
      </c>
      <c r="U163" s="37">
        <v>0.5</v>
      </c>
      <c r="V163" s="37">
        <v>0.5</v>
      </c>
      <c r="W163" s="51" t="s">
        <v>790</v>
      </c>
      <c r="X163" s="51" t="s">
        <v>44</v>
      </c>
      <c r="Y163" s="51" t="s">
        <v>61</v>
      </c>
      <c r="Z163" s="51" t="s">
        <v>791</v>
      </c>
      <c r="AA163" s="51" t="s">
        <v>47</v>
      </c>
      <c r="AB163" s="51" t="s">
        <v>48</v>
      </c>
      <c r="AC163" s="51" t="s">
        <v>792</v>
      </c>
      <c r="AD163" s="51" t="s">
        <v>793</v>
      </c>
      <c r="AE163" s="51" t="s">
        <v>794</v>
      </c>
      <c r="AF163" s="51" t="s">
        <v>795</v>
      </c>
    </row>
    <row r="164" spans="1:32" ht="100" customHeight="1" x14ac:dyDescent="0.25">
      <c r="A164" s="42" t="s">
        <v>783</v>
      </c>
      <c r="B164" s="36" t="s">
        <v>110</v>
      </c>
      <c r="C164" s="47" t="s">
        <v>796</v>
      </c>
      <c r="D164" s="42" t="s">
        <v>797</v>
      </c>
      <c r="E164" s="48" t="s">
        <v>797</v>
      </c>
      <c r="F164" s="42" t="s">
        <v>148</v>
      </c>
      <c r="G164" s="42" t="s">
        <v>149</v>
      </c>
      <c r="H164" s="42" t="s">
        <v>37</v>
      </c>
      <c r="I164" s="42" t="s">
        <v>127</v>
      </c>
      <c r="J164" s="42" t="s">
        <v>163</v>
      </c>
      <c r="K164" s="42" t="s">
        <v>164</v>
      </c>
      <c r="L164" s="42" t="s">
        <v>165</v>
      </c>
      <c r="M164" s="35" t="s">
        <v>75</v>
      </c>
      <c r="N164" s="35">
        <v>88</v>
      </c>
      <c r="O164" s="35">
        <v>172</v>
      </c>
      <c r="P164" s="35">
        <v>2021</v>
      </c>
      <c r="Q164" s="35">
        <v>2031</v>
      </c>
      <c r="R164" s="35">
        <v>144</v>
      </c>
      <c r="S164" s="39">
        <f>R164/O164</f>
        <v>0.83720930232558144</v>
      </c>
      <c r="T164" s="35">
        <v>158</v>
      </c>
      <c r="U164" s="21">
        <f>T164/O164</f>
        <v>0.91860465116279066</v>
      </c>
      <c r="V164" s="21">
        <v>0.91860465116279066</v>
      </c>
      <c r="W164" s="51" t="s">
        <v>798</v>
      </c>
      <c r="X164" s="51" t="s">
        <v>102</v>
      </c>
      <c r="Y164" s="51" t="s">
        <v>61</v>
      </c>
      <c r="Z164" s="51" t="s">
        <v>167</v>
      </c>
      <c r="AA164" s="51" t="s">
        <v>104</v>
      </c>
      <c r="AB164" s="51" t="s">
        <v>799</v>
      </c>
      <c r="AC164" s="51" t="s">
        <v>169</v>
      </c>
      <c r="AD164" s="51" t="s">
        <v>170</v>
      </c>
      <c r="AE164" s="51" t="s">
        <v>171</v>
      </c>
      <c r="AF164" s="52" t="s">
        <v>800</v>
      </c>
    </row>
    <row r="165" spans="1:32" ht="100" customHeight="1" x14ac:dyDescent="0.25">
      <c r="A165" s="42" t="s">
        <v>783</v>
      </c>
      <c r="B165" s="36" t="s">
        <v>110</v>
      </c>
      <c r="C165" s="47" t="s">
        <v>796</v>
      </c>
      <c r="D165" s="42" t="s">
        <v>797</v>
      </c>
      <c r="E165" s="48" t="s">
        <v>797</v>
      </c>
      <c r="F165" s="42" t="s">
        <v>148</v>
      </c>
      <c r="G165" s="42" t="s">
        <v>149</v>
      </c>
      <c r="H165" s="42" t="s">
        <v>37</v>
      </c>
      <c r="I165" s="42" t="s">
        <v>127</v>
      </c>
      <c r="J165" s="42" t="s">
        <v>801</v>
      </c>
      <c r="K165" s="42" t="s">
        <v>802</v>
      </c>
      <c r="L165" s="42" t="s">
        <v>802</v>
      </c>
      <c r="M165" s="35" t="s">
        <v>75</v>
      </c>
      <c r="N165" s="35">
        <v>198</v>
      </c>
      <c r="O165" s="35">
        <v>287</v>
      </c>
      <c r="P165" s="35">
        <v>2021</v>
      </c>
      <c r="Q165" s="35">
        <v>2031</v>
      </c>
      <c r="R165" s="35">
        <v>220</v>
      </c>
      <c r="S165" s="21">
        <v>0.76655052264808365</v>
      </c>
      <c r="T165" s="35">
        <v>281</v>
      </c>
      <c r="U165" s="21">
        <v>0.97909407665505221</v>
      </c>
      <c r="V165" s="21">
        <v>0.97909407665505221</v>
      </c>
      <c r="W165" s="51" t="s">
        <v>803</v>
      </c>
      <c r="X165" s="51" t="s">
        <v>81</v>
      </c>
      <c r="Y165" s="51" t="s">
        <v>61</v>
      </c>
      <c r="Z165" s="51" t="s">
        <v>261</v>
      </c>
      <c r="AA165" s="51" t="s">
        <v>104</v>
      </c>
      <c r="AB165" s="51" t="s">
        <v>804</v>
      </c>
      <c r="AC165" s="51" t="s">
        <v>805</v>
      </c>
      <c r="AD165" s="51" t="s">
        <v>264</v>
      </c>
      <c r="AE165" s="51" t="s">
        <v>806</v>
      </c>
      <c r="AF165" s="52" t="s">
        <v>807</v>
      </c>
    </row>
    <row r="166" spans="1:32" ht="100" customHeight="1" x14ac:dyDescent="0.25">
      <c r="A166" s="42" t="s">
        <v>783</v>
      </c>
      <c r="B166" s="36" t="s">
        <v>110</v>
      </c>
      <c r="C166" s="47" t="s">
        <v>796</v>
      </c>
      <c r="D166" s="42" t="s">
        <v>797</v>
      </c>
      <c r="E166" s="48" t="s">
        <v>797</v>
      </c>
      <c r="F166" s="42" t="s">
        <v>148</v>
      </c>
      <c r="G166" s="42" t="s">
        <v>149</v>
      </c>
      <c r="H166" s="42" t="s">
        <v>47</v>
      </c>
      <c r="I166" s="42" t="s">
        <v>808</v>
      </c>
      <c r="J166" s="42" t="s">
        <v>809</v>
      </c>
      <c r="K166" s="42" t="s">
        <v>810</v>
      </c>
      <c r="L166" s="42" t="s">
        <v>811</v>
      </c>
      <c r="M166" s="35" t="s">
        <v>42</v>
      </c>
      <c r="N166" s="35" t="s">
        <v>116</v>
      </c>
      <c r="O166" s="37">
        <v>1</v>
      </c>
      <c r="P166" s="44">
        <v>2024</v>
      </c>
      <c r="Q166" s="44">
        <v>2026</v>
      </c>
      <c r="R166" s="16">
        <v>1</v>
      </c>
      <c r="S166" s="16">
        <v>1</v>
      </c>
      <c r="T166" s="37">
        <v>1</v>
      </c>
      <c r="U166" s="16">
        <v>1</v>
      </c>
      <c r="V166" s="37">
        <v>1</v>
      </c>
      <c r="W166" s="51" t="s">
        <v>812</v>
      </c>
      <c r="X166" s="51" t="s">
        <v>102</v>
      </c>
      <c r="Y166" s="51" t="s">
        <v>61</v>
      </c>
      <c r="Z166" s="51" t="s">
        <v>813</v>
      </c>
      <c r="AA166" s="51" t="s">
        <v>104</v>
      </c>
      <c r="AB166" s="51" t="s">
        <v>814</v>
      </c>
      <c r="AC166" s="51" t="s">
        <v>815</v>
      </c>
      <c r="AD166" s="51" t="s">
        <v>816</v>
      </c>
      <c r="AE166" s="51" t="s">
        <v>817</v>
      </c>
      <c r="AF166" s="52" t="s">
        <v>818</v>
      </c>
    </row>
    <row r="167" spans="1:32" ht="100" customHeight="1" x14ac:dyDescent="0.25">
      <c r="A167" s="42" t="s">
        <v>783</v>
      </c>
      <c r="B167" s="36" t="s">
        <v>110</v>
      </c>
      <c r="C167" s="47" t="s">
        <v>819</v>
      </c>
      <c r="D167" s="42" t="s">
        <v>820</v>
      </c>
      <c r="E167" s="48" t="s">
        <v>821</v>
      </c>
      <c r="F167" s="42" t="s">
        <v>822</v>
      </c>
      <c r="G167" s="42" t="s">
        <v>254</v>
      </c>
      <c r="H167" s="42" t="s">
        <v>37</v>
      </c>
      <c r="I167" s="42" t="s">
        <v>127</v>
      </c>
      <c r="J167" s="42" t="s">
        <v>823</v>
      </c>
      <c r="K167" s="42" t="s">
        <v>824</v>
      </c>
      <c r="L167" s="42" t="s">
        <v>825</v>
      </c>
      <c r="M167" s="35" t="s">
        <v>42</v>
      </c>
      <c r="N167" s="37">
        <v>0</v>
      </c>
      <c r="O167" s="37">
        <v>1</v>
      </c>
      <c r="P167" s="35">
        <v>2021</v>
      </c>
      <c r="Q167" s="35">
        <v>2031</v>
      </c>
      <c r="R167" s="37">
        <v>0.8</v>
      </c>
      <c r="S167" s="37">
        <v>0.8</v>
      </c>
      <c r="T167" s="39">
        <v>0.83330000000000004</v>
      </c>
      <c r="U167" s="39">
        <v>0.83330000000000004</v>
      </c>
      <c r="V167" s="39">
        <v>0.83330000000000004</v>
      </c>
      <c r="W167" s="51" t="s">
        <v>826</v>
      </c>
      <c r="X167" s="51" t="s">
        <v>102</v>
      </c>
      <c r="Y167" s="51" t="s">
        <v>283</v>
      </c>
      <c r="Z167" s="51" t="s">
        <v>827</v>
      </c>
      <c r="AA167" s="51" t="s">
        <v>104</v>
      </c>
      <c r="AB167" s="51" t="s">
        <v>828</v>
      </c>
      <c r="AC167" s="51" t="s">
        <v>829</v>
      </c>
      <c r="AD167" s="51" t="s">
        <v>830</v>
      </c>
      <c r="AE167" s="51" t="s">
        <v>831</v>
      </c>
      <c r="AF167" s="51" t="s">
        <v>832</v>
      </c>
    </row>
    <row r="168" spans="1:32" ht="100" customHeight="1" x14ac:dyDescent="0.25">
      <c r="A168" s="42" t="s">
        <v>783</v>
      </c>
      <c r="B168" s="36" t="s">
        <v>110</v>
      </c>
      <c r="C168" s="47" t="s">
        <v>819</v>
      </c>
      <c r="D168" s="42" t="s">
        <v>820</v>
      </c>
      <c r="E168" s="48" t="s">
        <v>821</v>
      </c>
      <c r="F168" s="42" t="s">
        <v>465</v>
      </c>
      <c r="G168" s="42" t="s">
        <v>430</v>
      </c>
      <c r="H168" s="42" t="s">
        <v>37</v>
      </c>
      <c r="I168" s="42" t="s">
        <v>127</v>
      </c>
      <c r="J168" s="42" t="s">
        <v>833</v>
      </c>
      <c r="K168" s="42" t="s">
        <v>834</v>
      </c>
      <c r="L168" s="42" t="s">
        <v>835</v>
      </c>
      <c r="M168" s="35" t="s">
        <v>75</v>
      </c>
      <c r="N168" s="35">
        <v>79</v>
      </c>
      <c r="O168" s="35">
        <v>10</v>
      </c>
      <c r="P168" s="35">
        <v>2021</v>
      </c>
      <c r="Q168" s="35">
        <v>2031</v>
      </c>
      <c r="R168" s="35">
        <v>0</v>
      </c>
      <c r="S168" s="37">
        <v>0</v>
      </c>
      <c r="T168" s="35">
        <v>0</v>
      </c>
      <c r="U168" s="37">
        <v>0</v>
      </c>
      <c r="V168" s="37">
        <v>0</v>
      </c>
      <c r="W168" s="51" t="s">
        <v>836</v>
      </c>
      <c r="X168" s="51" t="s">
        <v>60</v>
      </c>
      <c r="Y168" s="51" t="s">
        <v>60</v>
      </c>
      <c r="Z168" s="51" t="s">
        <v>837</v>
      </c>
      <c r="AA168" s="51" t="s">
        <v>47</v>
      </c>
      <c r="AB168" s="51" t="s">
        <v>48</v>
      </c>
      <c r="AC168" s="51" t="s">
        <v>60</v>
      </c>
      <c r="AD168" s="51" t="s">
        <v>60</v>
      </c>
      <c r="AE168" s="51" t="s">
        <v>60</v>
      </c>
      <c r="AF168" s="51" t="s">
        <v>838</v>
      </c>
    </row>
    <row r="169" spans="1:32" ht="100" customHeight="1" x14ac:dyDescent="0.25">
      <c r="A169" s="42" t="s">
        <v>783</v>
      </c>
      <c r="B169" s="36" t="s">
        <v>110</v>
      </c>
      <c r="C169" s="47" t="s">
        <v>819</v>
      </c>
      <c r="D169" s="42" t="s">
        <v>820</v>
      </c>
      <c r="E169" s="48" t="s">
        <v>821</v>
      </c>
      <c r="F169" s="42" t="s">
        <v>465</v>
      </c>
      <c r="G169" s="42" t="s">
        <v>430</v>
      </c>
      <c r="H169" s="42" t="s">
        <v>37</v>
      </c>
      <c r="I169" s="42" t="s">
        <v>127</v>
      </c>
      <c r="J169" s="42" t="s">
        <v>839</v>
      </c>
      <c r="K169" s="42" t="s">
        <v>840</v>
      </c>
      <c r="L169" s="42" t="s">
        <v>841</v>
      </c>
      <c r="M169" s="35" t="s">
        <v>75</v>
      </c>
      <c r="N169" s="35">
        <v>125</v>
      </c>
      <c r="O169" s="35">
        <v>80</v>
      </c>
      <c r="P169" s="35">
        <v>2021</v>
      </c>
      <c r="Q169" s="35">
        <v>2031</v>
      </c>
      <c r="R169" s="35">
        <v>99</v>
      </c>
      <c r="S169" s="37">
        <v>1</v>
      </c>
      <c r="T169" s="35">
        <v>152</v>
      </c>
      <c r="U169" s="37">
        <v>1</v>
      </c>
      <c r="V169" s="37">
        <v>1</v>
      </c>
      <c r="W169" s="51" t="s">
        <v>842</v>
      </c>
      <c r="X169" s="51" t="s">
        <v>102</v>
      </c>
      <c r="Y169" s="51" t="s">
        <v>283</v>
      </c>
      <c r="Z169" s="51" t="s">
        <v>843</v>
      </c>
      <c r="AA169" s="51" t="s">
        <v>104</v>
      </c>
      <c r="AB169" s="51" t="s">
        <v>844</v>
      </c>
      <c r="AC169" s="51" t="s">
        <v>845</v>
      </c>
      <c r="AD169" s="51" t="s">
        <v>846</v>
      </c>
      <c r="AE169" s="51" t="s">
        <v>847</v>
      </c>
      <c r="AF169" s="51" t="s">
        <v>848</v>
      </c>
    </row>
    <row r="170" spans="1:32" ht="100" customHeight="1" x14ac:dyDescent="0.25">
      <c r="A170" s="42" t="s">
        <v>783</v>
      </c>
      <c r="B170" s="36" t="s">
        <v>849</v>
      </c>
      <c r="C170" s="47" t="s">
        <v>850</v>
      </c>
      <c r="D170" s="42" t="s">
        <v>851</v>
      </c>
      <c r="E170" s="48" t="s">
        <v>852</v>
      </c>
      <c r="F170" s="42" t="s">
        <v>853</v>
      </c>
      <c r="G170" s="42" t="s">
        <v>854</v>
      </c>
      <c r="H170" s="42" t="s">
        <v>47</v>
      </c>
      <c r="I170" s="42" t="s">
        <v>55</v>
      </c>
      <c r="J170" s="42" t="s">
        <v>855</v>
      </c>
      <c r="K170" s="42" t="s">
        <v>856</v>
      </c>
      <c r="L170" s="42" t="s">
        <v>857</v>
      </c>
      <c r="M170" s="35" t="s">
        <v>75</v>
      </c>
      <c r="N170" s="35">
        <v>0</v>
      </c>
      <c r="O170" s="35">
        <v>60</v>
      </c>
      <c r="P170" s="35">
        <v>2025</v>
      </c>
      <c r="Q170" s="35">
        <v>2025</v>
      </c>
      <c r="R170" s="35">
        <v>16</v>
      </c>
      <c r="S170" s="37">
        <f>R170/O170</f>
        <v>0.26666666666666666</v>
      </c>
      <c r="T170" s="35">
        <v>255</v>
      </c>
      <c r="U170" s="16">
        <v>1</v>
      </c>
      <c r="V170" s="37">
        <v>1</v>
      </c>
      <c r="W170" s="50" t="s">
        <v>858</v>
      </c>
      <c r="X170" s="51" t="s">
        <v>102</v>
      </c>
      <c r="Y170" s="51" t="s">
        <v>283</v>
      </c>
      <c r="Z170" s="51" t="s">
        <v>859</v>
      </c>
      <c r="AA170" s="51" t="s">
        <v>104</v>
      </c>
      <c r="AB170" s="51" t="s">
        <v>860</v>
      </c>
      <c r="AC170" s="51" t="s">
        <v>861</v>
      </c>
      <c r="AD170" s="51" t="s">
        <v>862</v>
      </c>
      <c r="AE170" s="51" t="s">
        <v>863</v>
      </c>
      <c r="AF170" s="51" t="s">
        <v>864</v>
      </c>
    </row>
    <row r="171" spans="1:32" ht="100" customHeight="1" x14ac:dyDescent="0.25">
      <c r="A171" s="42" t="s">
        <v>783</v>
      </c>
      <c r="B171" s="36" t="s">
        <v>849</v>
      </c>
      <c r="C171" s="47" t="s">
        <v>850</v>
      </c>
      <c r="D171" s="42" t="s">
        <v>851</v>
      </c>
      <c r="E171" s="48" t="s">
        <v>852</v>
      </c>
      <c r="F171" s="42" t="s">
        <v>853</v>
      </c>
      <c r="G171" s="42" t="s">
        <v>854</v>
      </c>
      <c r="H171" s="42" t="s">
        <v>47</v>
      </c>
      <c r="I171" s="42" t="s">
        <v>55</v>
      </c>
      <c r="J171" s="42" t="s">
        <v>865</v>
      </c>
      <c r="K171" s="42" t="s">
        <v>866</v>
      </c>
      <c r="L171" s="42" t="s">
        <v>867</v>
      </c>
      <c r="M171" s="35" t="s">
        <v>75</v>
      </c>
      <c r="N171" s="35">
        <v>0</v>
      </c>
      <c r="O171" s="44">
        <v>494</v>
      </c>
      <c r="P171" s="35">
        <v>2025</v>
      </c>
      <c r="Q171" s="35">
        <v>2025</v>
      </c>
      <c r="R171" s="35">
        <v>7057</v>
      </c>
      <c r="S171" s="16">
        <v>1</v>
      </c>
      <c r="T171" s="35">
        <v>6416</v>
      </c>
      <c r="U171" s="16">
        <v>1</v>
      </c>
      <c r="V171" s="37">
        <v>1</v>
      </c>
      <c r="W171" s="50" t="s">
        <v>868</v>
      </c>
      <c r="X171" s="51" t="s">
        <v>102</v>
      </c>
      <c r="Y171" s="51" t="s">
        <v>283</v>
      </c>
      <c r="Z171" s="51" t="s">
        <v>869</v>
      </c>
      <c r="AA171" s="51" t="s">
        <v>104</v>
      </c>
      <c r="AB171" s="51" t="s">
        <v>870</v>
      </c>
      <c r="AC171" s="51" t="s">
        <v>871</v>
      </c>
      <c r="AD171" s="51" t="s">
        <v>872</v>
      </c>
      <c r="AE171" s="51" t="s">
        <v>873</v>
      </c>
      <c r="AF171" s="51" t="s">
        <v>874</v>
      </c>
    </row>
    <row r="172" spans="1:32" ht="100" customHeight="1" x14ac:dyDescent="0.25">
      <c r="A172" s="71" t="s">
        <v>783</v>
      </c>
      <c r="B172" s="36" t="s">
        <v>32</v>
      </c>
      <c r="C172" s="72" t="s">
        <v>1011</v>
      </c>
      <c r="D172" s="71" t="s">
        <v>1012</v>
      </c>
      <c r="E172" s="73" t="s">
        <v>1544</v>
      </c>
      <c r="F172" s="71" t="s">
        <v>35</v>
      </c>
      <c r="G172" s="71" t="s">
        <v>36</v>
      </c>
      <c r="H172" s="71" t="s">
        <v>37</v>
      </c>
      <c r="I172" s="71" t="s">
        <v>994</v>
      </c>
      <c r="J172" s="71" t="s">
        <v>1008</v>
      </c>
      <c r="K172" s="71" t="s">
        <v>1009</v>
      </c>
      <c r="L172" s="71" t="s">
        <v>1229</v>
      </c>
      <c r="M172" s="35" t="s">
        <v>42</v>
      </c>
      <c r="N172" s="54">
        <v>0</v>
      </c>
      <c r="O172" s="54">
        <v>6</v>
      </c>
      <c r="P172" s="54">
        <v>2023</v>
      </c>
      <c r="Q172" s="54">
        <v>2031</v>
      </c>
      <c r="R172" s="57">
        <v>0</v>
      </c>
      <c r="S172" s="57">
        <v>0</v>
      </c>
      <c r="T172" s="54">
        <v>0</v>
      </c>
      <c r="U172" s="54">
        <v>0</v>
      </c>
      <c r="V172" s="16">
        <v>0</v>
      </c>
      <c r="W172" s="75" t="s">
        <v>1244</v>
      </c>
      <c r="X172" s="75" t="s">
        <v>102</v>
      </c>
      <c r="Y172" s="75" t="s">
        <v>61</v>
      </c>
      <c r="Z172" s="75" t="s">
        <v>1231</v>
      </c>
      <c r="AA172" s="75" t="s">
        <v>104</v>
      </c>
      <c r="AB172" s="75" t="s">
        <v>1232</v>
      </c>
      <c r="AC172" s="75" t="s">
        <v>1233</v>
      </c>
      <c r="AD172" s="75" t="s">
        <v>1234</v>
      </c>
      <c r="AE172" s="75" t="s">
        <v>1235</v>
      </c>
      <c r="AF172" s="75" t="s">
        <v>1236</v>
      </c>
    </row>
    <row r="173" spans="1:32" ht="100" customHeight="1" x14ac:dyDescent="0.25">
      <c r="A173" s="71" t="s">
        <v>783</v>
      </c>
      <c r="B173" s="55" t="s">
        <v>849</v>
      </c>
      <c r="C173" s="72" t="s">
        <v>1051</v>
      </c>
      <c r="D173" s="71" t="s">
        <v>1052</v>
      </c>
      <c r="E173" s="73" t="s">
        <v>1537</v>
      </c>
      <c r="F173" s="71" t="s">
        <v>184</v>
      </c>
      <c r="G173" s="71" t="s">
        <v>185</v>
      </c>
      <c r="H173" s="71" t="s">
        <v>37</v>
      </c>
      <c r="I173" s="71" t="s">
        <v>994</v>
      </c>
      <c r="J173" s="71" t="s">
        <v>1053</v>
      </c>
      <c r="K173" s="71" t="s">
        <v>1054</v>
      </c>
      <c r="L173" s="71" t="s">
        <v>1055</v>
      </c>
      <c r="M173" s="54" t="s">
        <v>75</v>
      </c>
      <c r="N173" s="54">
        <v>0</v>
      </c>
      <c r="O173" s="54">
        <v>1</v>
      </c>
      <c r="P173" s="54">
        <v>2020</v>
      </c>
      <c r="Q173" s="54">
        <v>2031</v>
      </c>
      <c r="R173" s="57">
        <v>0</v>
      </c>
      <c r="S173" s="57">
        <v>0</v>
      </c>
      <c r="T173" s="54">
        <v>0</v>
      </c>
      <c r="U173" s="54">
        <v>0</v>
      </c>
      <c r="V173" s="56">
        <v>0.25</v>
      </c>
      <c r="W173" s="75" t="s">
        <v>179</v>
      </c>
      <c r="X173" s="75" t="s">
        <v>179</v>
      </c>
      <c r="Y173" s="75" t="s">
        <v>179</v>
      </c>
      <c r="Z173" s="75" t="s">
        <v>179</v>
      </c>
      <c r="AA173" s="75" t="s">
        <v>179</v>
      </c>
      <c r="AB173" s="75" t="s">
        <v>179</v>
      </c>
      <c r="AC173" s="75" t="s">
        <v>179</v>
      </c>
      <c r="AD173" s="75" t="s">
        <v>179</v>
      </c>
      <c r="AE173" s="75" t="s">
        <v>179</v>
      </c>
      <c r="AF173" s="75" t="s">
        <v>179</v>
      </c>
    </row>
    <row r="174" spans="1:32" ht="100" customHeight="1" x14ac:dyDescent="0.25">
      <c r="A174" s="42" t="s">
        <v>783</v>
      </c>
      <c r="B174" s="36" t="s">
        <v>32</v>
      </c>
      <c r="C174" s="47" t="s">
        <v>875</v>
      </c>
      <c r="D174" s="42" t="s">
        <v>876</v>
      </c>
      <c r="E174" s="48" t="s">
        <v>877</v>
      </c>
      <c r="F174" s="42" t="s">
        <v>748</v>
      </c>
      <c r="G174" s="42" t="s">
        <v>36</v>
      </c>
      <c r="H174" s="42" t="s">
        <v>47</v>
      </c>
      <c r="I174" s="42" t="s">
        <v>55</v>
      </c>
      <c r="J174" s="42" t="s">
        <v>878</v>
      </c>
      <c r="K174" s="42" t="s">
        <v>879</v>
      </c>
      <c r="L174" s="42" t="s">
        <v>880</v>
      </c>
      <c r="M174" s="35" t="s">
        <v>42</v>
      </c>
      <c r="N174" s="35" t="s">
        <v>116</v>
      </c>
      <c r="O174" s="37">
        <v>0.75</v>
      </c>
      <c r="P174" s="35">
        <v>2018</v>
      </c>
      <c r="Q174" s="35">
        <v>2031</v>
      </c>
      <c r="R174" s="16">
        <v>0</v>
      </c>
      <c r="S174" s="16">
        <v>0</v>
      </c>
      <c r="T174" s="39">
        <v>0.39850000000000002</v>
      </c>
      <c r="U174" s="39">
        <v>0.39850000000000002</v>
      </c>
      <c r="V174" s="39">
        <v>0.39850000000000002</v>
      </c>
      <c r="W174" s="53" t="s">
        <v>881</v>
      </c>
      <c r="X174" s="53" t="s">
        <v>882</v>
      </c>
      <c r="Y174" s="53" t="s">
        <v>283</v>
      </c>
      <c r="Z174" s="53" t="s">
        <v>883</v>
      </c>
      <c r="AA174" s="53" t="s">
        <v>884</v>
      </c>
      <c r="AB174" s="53" t="s">
        <v>885</v>
      </c>
      <c r="AC174" s="53" t="s">
        <v>886</v>
      </c>
      <c r="AD174" s="53" t="s">
        <v>887</v>
      </c>
      <c r="AE174" s="53" t="s">
        <v>888</v>
      </c>
      <c r="AF174" s="53" t="s">
        <v>889</v>
      </c>
    </row>
    <row r="175" spans="1:32" ht="100" customHeight="1" x14ac:dyDescent="0.25">
      <c r="A175" s="42" t="s">
        <v>783</v>
      </c>
      <c r="B175" s="36" t="s">
        <v>32</v>
      </c>
      <c r="C175" s="47" t="s">
        <v>875</v>
      </c>
      <c r="D175" s="42" t="s">
        <v>876</v>
      </c>
      <c r="E175" s="48" t="s">
        <v>877</v>
      </c>
      <c r="F175" s="42" t="s">
        <v>748</v>
      </c>
      <c r="G175" s="42" t="s">
        <v>36</v>
      </c>
      <c r="H175" s="42" t="s">
        <v>47</v>
      </c>
      <c r="I175" s="42" t="s">
        <v>55</v>
      </c>
      <c r="J175" s="42" t="s">
        <v>890</v>
      </c>
      <c r="K175" s="42" t="s">
        <v>891</v>
      </c>
      <c r="L175" s="42" t="s">
        <v>880</v>
      </c>
      <c r="M175" s="35" t="s">
        <v>42</v>
      </c>
      <c r="N175" s="35" t="s">
        <v>116</v>
      </c>
      <c r="O175" s="37">
        <v>0.75</v>
      </c>
      <c r="P175" s="35">
        <v>2018</v>
      </c>
      <c r="Q175" s="35">
        <v>2031</v>
      </c>
      <c r="R175" s="37">
        <v>0</v>
      </c>
      <c r="S175" s="37">
        <v>0</v>
      </c>
      <c r="T175" s="39">
        <v>0.44919999999999999</v>
      </c>
      <c r="U175" s="39">
        <v>0.44919999999999999</v>
      </c>
      <c r="V175" s="39">
        <v>0.44919999999999999</v>
      </c>
      <c r="W175" s="53" t="s">
        <v>892</v>
      </c>
      <c r="X175" s="53" t="s">
        <v>44</v>
      </c>
      <c r="Y175" s="53" t="s">
        <v>61</v>
      </c>
      <c r="Z175" s="53" t="s">
        <v>893</v>
      </c>
      <c r="AA175" s="53" t="s">
        <v>104</v>
      </c>
      <c r="AB175" s="53" t="s">
        <v>894</v>
      </c>
      <c r="AC175" s="53" t="s">
        <v>895</v>
      </c>
      <c r="AD175" s="53" t="s">
        <v>896</v>
      </c>
      <c r="AE175" s="53" t="s">
        <v>897</v>
      </c>
      <c r="AF175" s="53" t="s">
        <v>898</v>
      </c>
    </row>
    <row r="176" spans="1:32" ht="100" customHeight="1" x14ac:dyDescent="0.25">
      <c r="A176" s="71" t="s">
        <v>783</v>
      </c>
      <c r="B176" s="36" t="s">
        <v>110</v>
      </c>
      <c r="C176" s="72" t="s">
        <v>982</v>
      </c>
      <c r="D176" s="71" t="s">
        <v>1068</v>
      </c>
      <c r="E176" s="73" t="s">
        <v>1538</v>
      </c>
      <c r="F176" s="71" t="s">
        <v>755</v>
      </c>
      <c r="G176" s="71" t="s">
        <v>149</v>
      </c>
      <c r="H176" s="71" t="s">
        <v>37</v>
      </c>
      <c r="I176" s="71" t="s">
        <v>994</v>
      </c>
      <c r="J176" s="71" t="s">
        <v>1069</v>
      </c>
      <c r="K176" s="71" t="s">
        <v>1070</v>
      </c>
      <c r="L176" s="71" t="s">
        <v>1071</v>
      </c>
      <c r="M176" s="35" t="s">
        <v>42</v>
      </c>
      <c r="N176" s="54">
        <v>100</v>
      </c>
      <c r="O176" s="54">
        <v>100</v>
      </c>
      <c r="P176" s="54">
        <v>2017</v>
      </c>
      <c r="Q176" s="54">
        <v>2031</v>
      </c>
      <c r="R176" s="57">
        <v>100</v>
      </c>
      <c r="S176" s="57">
        <v>100</v>
      </c>
      <c r="T176" s="54">
        <v>100</v>
      </c>
      <c r="U176" s="54">
        <v>100</v>
      </c>
      <c r="V176" s="56">
        <v>1</v>
      </c>
      <c r="W176" s="75" t="s">
        <v>48</v>
      </c>
      <c r="X176" s="75" t="s">
        <v>102</v>
      </c>
      <c r="Y176" s="75" t="s">
        <v>283</v>
      </c>
      <c r="Z176" s="75" t="s">
        <v>1539</v>
      </c>
      <c r="AA176" s="75" t="s">
        <v>104</v>
      </c>
      <c r="AB176" s="75" t="s">
        <v>1540</v>
      </c>
      <c r="AC176" s="75" t="s">
        <v>231</v>
      </c>
      <c r="AD176" s="75" t="s">
        <v>231</v>
      </c>
      <c r="AE176" s="75" t="s">
        <v>1541</v>
      </c>
      <c r="AF176" s="75" t="s">
        <v>179</v>
      </c>
    </row>
    <row r="177" spans="1:32" ht="100" customHeight="1" x14ac:dyDescent="0.25">
      <c r="A177" s="10"/>
      <c r="B177" s="10"/>
      <c r="C177" s="10"/>
      <c r="D177" s="10"/>
      <c r="E177" s="14"/>
      <c r="F177" s="10"/>
      <c r="G177" s="10"/>
      <c r="H177" s="10"/>
      <c r="I177" s="10"/>
      <c r="J177" s="10"/>
      <c r="K177" s="13"/>
      <c r="L177" s="13"/>
      <c r="M177" s="13"/>
      <c r="N177" s="13"/>
      <c r="O177" s="13"/>
      <c r="P177" s="13"/>
      <c r="Q177" s="13"/>
      <c r="R177" s="17"/>
      <c r="S177" s="17"/>
      <c r="T177" s="17"/>
      <c r="U177" s="17"/>
      <c r="V177" s="34"/>
      <c r="W177" s="14"/>
      <c r="X177" s="15"/>
      <c r="Y177" s="15"/>
      <c r="Z177" s="15"/>
      <c r="AA177" s="10"/>
      <c r="AB177" s="10"/>
      <c r="AC177" s="10"/>
      <c r="AD177" s="10"/>
      <c r="AE177" s="10"/>
      <c r="AF177" s="10"/>
    </row>
    <row r="178" spans="1:32" ht="100" customHeight="1" x14ac:dyDescent="0.25">
      <c r="A178" s="10"/>
      <c r="B178" s="10"/>
      <c r="C178" s="10"/>
      <c r="D178" s="10"/>
      <c r="E178" s="14"/>
      <c r="F178" s="10"/>
      <c r="G178" s="10"/>
      <c r="H178" s="10"/>
      <c r="I178" s="10"/>
      <c r="J178" s="10"/>
      <c r="K178" s="13"/>
      <c r="L178" s="13"/>
      <c r="M178" s="13"/>
      <c r="N178" s="13"/>
      <c r="O178" s="13"/>
      <c r="P178" s="13"/>
      <c r="Q178" s="13"/>
      <c r="R178" s="17"/>
      <c r="S178" s="17"/>
      <c r="T178" s="17"/>
      <c r="U178" s="17"/>
      <c r="V178" s="14"/>
      <c r="W178" s="14"/>
      <c r="X178" s="15"/>
      <c r="Y178" s="15"/>
      <c r="Z178" s="15"/>
      <c r="AA178" s="10"/>
      <c r="AB178" s="10"/>
      <c r="AC178" s="10"/>
      <c r="AD178" s="10"/>
      <c r="AE178" s="10"/>
      <c r="AF178" s="10"/>
    </row>
    <row r="179" spans="1:32" ht="100" customHeight="1" x14ac:dyDescent="0.25">
      <c r="A179" s="10"/>
      <c r="B179" s="10"/>
      <c r="C179" s="10"/>
      <c r="D179" s="10"/>
      <c r="E179" s="14"/>
      <c r="F179" s="10"/>
      <c r="G179" s="10"/>
      <c r="H179" s="10"/>
      <c r="I179" s="10"/>
      <c r="J179" s="10"/>
      <c r="K179" s="13"/>
      <c r="L179" s="13"/>
      <c r="M179" s="13"/>
      <c r="N179" s="13"/>
      <c r="O179" s="13"/>
      <c r="P179" s="13"/>
      <c r="Q179" s="13"/>
      <c r="R179" s="17"/>
      <c r="S179" s="17"/>
      <c r="T179" s="17"/>
      <c r="U179" s="17"/>
      <c r="V179" s="14"/>
      <c r="W179" s="14"/>
      <c r="X179" s="15"/>
      <c r="Y179" s="15"/>
      <c r="Z179" s="15"/>
      <c r="AA179" s="10"/>
      <c r="AB179" s="10"/>
      <c r="AC179" s="10"/>
      <c r="AD179" s="10"/>
      <c r="AE179" s="10"/>
      <c r="AF179" s="10"/>
    </row>
    <row r="180" spans="1:32" ht="100" customHeight="1" x14ac:dyDescent="0.25">
      <c r="A180" s="10"/>
      <c r="B180" s="10"/>
      <c r="C180" s="10"/>
      <c r="D180" s="10"/>
      <c r="E180" s="14"/>
      <c r="F180" s="10"/>
      <c r="G180" s="10"/>
      <c r="H180" s="10"/>
      <c r="I180" s="10"/>
      <c r="J180" s="10"/>
      <c r="K180" s="13"/>
      <c r="L180" s="13"/>
      <c r="M180" s="13"/>
      <c r="N180" s="13"/>
      <c r="O180" s="13"/>
      <c r="P180" s="13"/>
      <c r="Q180" s="13"/>
      <c r="R180" s="17"/>
      <c r="S180" s="17"/>
      <c r="T180" s="17"/>
      <c r="U180" s="17"/>
      <c r="V180" s="14"/>
      <c r="W180" s="14"/>
      <c r="X180" s="15"/>
      <c r="Y180" s="15"/>
      <c r="Z180" s="15"/>
      <c r="AA180" s="10"/>
      <c r="AB180" s="10"/>
      <c r="AC180" s="10"/>
      <c r="AD180" s="10"/>
      <c r="AE180" s="10"/>
      <c r="AF180" s="10"/>
    </row>
    <row r="181" spans="1:32" ht="100" customHeight="1" x14ac:dyDescent="0.25">
      <c r="A181" s="10"/>
      <c r="B181" s="10"/>
      <c r="C181" s="10"/>
      <c r="D181" s="10"/>
      <c r="E181" s="14"/>
      <c r="F181" s="10"/>
      <c r="G181" s="10"/>
      <c r="H181" s="10"/>
      <c r="I181" s="10"/>
      <c r="J181" s="10"/>
      <c r="K181" s="13"/>
      <c r="L181" s="13"/>
      <c r="M181" s="13"/>
      <c r="N181" s="13"/>
      <c r="O181" s="13"/>
      <c r="P181" s="13"/>
      <c r="Q181" s="13"/>
      <c r="R181" s="17"/>
      <c r="S181" s="17"/>
      <c r="T181" s="17"/>
      <c r="U181" s="17"/>
      <c r="V181" s="14"/>
      <c r="W181" s="14"/>
      <c r="X181" s="15"/>
      <c r="Y181" s="15"/>
      <c r="Z181" s="15"/>
      <c r="AA181" s="10"/>
      <c r="AB181" s="10"/>
      <c r="AC181" s="10"/>
      <c r="AD181" s="10"/>
      <c r="AE181" s="10"/>
      <c r="AF181" s="10"/>
    </row>
    <row r="182" spans="1:32" ht="100" customHeight="1" x14ac:dyDescent="0.25">
      <c r="A182" s="10"/>
      <c r="B182" s="10"/>
      <c r="C182" s="10"/>
      <c r="D182" s="10"/>
      <c r="E182" s="14"/>
      <c r="F182" s="10"/>
      <c r="G182" s="10"/>
      <c r="H182" s="10"/>
      <c r="I182" s="10"/>
      <c r="J182" s="10"/>
      <c r="K182" s="13"/>
      <c r="L182" s="13"/>
      <c r="M182" s="13"/>
      <c r="N182" s="13"/>
      <c r="O182" s="13"/>
      <c r="P182" s="13"/>
      <c r="Q182" s="13"/>
      <c r="R182" s="17"/>
      <c r="S182" s="17"/>
      <c r="T182" s="17"/>
      <c r="U182" s="17"/>
      <c r="V182" s="14"/>
      <c r="W182" s="14"/>
      <c r="X182" s="15"/>
      <c r="Y182" s="15"/>
      <c r="Z182" s="15"/>
      <c r="AA182" s="10"/>
      <c r="AB182" s="10"/>
      <c r="AC182" s="10"/>
      <c r="AD182" s="10"/>
      <c r="AE182" s="10"/>
      <c r="AF182" s="10"/>
    </row>
    <row r="183" spans="1:32" ht="100" customHeight="1" x14ac:dyDescent="0.25">
      <c r="A183" s="10"/>
      <c r="B183" s="10"/>
      <c r="C183" s="10"/>
      <c r="D183" s="10"/>
      <c r="E183" s="14"/>
      <c r="F183" s="10"/>
      <c r="G183" s="10"/>
      <c r="H183" s="10"/>
      <c r="I183" s="10"/>
      <c r="J183" s="10"/>
      <c r="K183" s="13"/>
      <c r="L183" s="13"/>
      <c r="M183" s="13"/>
      <c r="N183" s="13"/>
      <c r="O183" s="13"/>
      <c r="P183" s="13"/>
      <c r="Q183" s="13"/>
      <c r="R183" s="17"/>
      <c r="S183" s="17"/>
      <c r="T183" s="17"/>
      <c r="U183" s="17"/>
      <c r="V183" s="14"/>
      <c r="W183" s="14"/>
      <c r="X183" s="15"/>
      <c r="Y183" s="15"/>
      <c r="Z183" s="15"/>
      <c r="AA183" s="10"/>
      <c r="AB183" s="10"/>
      <c r="AC183" s="10"/>
      <c r="AD183" s="10"/>
      <c r="AE183" s="10"/>
      <c r="AF183" s="10"/>
    </row>
    <row r="184" spans="1:32" ht="100" customHeight="1" x14ac:dyDescent="0.25">
      <c r="A184" s="10"/>
      <c r="B184" s="10"/>
      <c r="C184" s="10"/>
      <c r="D184" s="10"/>
      <c r="E184" s="14"/>
      <c r="F184" s="10"/>
      <c r="G184" s="10"/>
      <c r="H184" s="10"/>
      <c r="I184" s="10"/>
      <c r="J184" s="10"/>
      <c r="K184" s="13"/>
      <c r="L184" s="13"/>
      <c r="M184" s="13"/>
      <c r="N184" s="13"/>
      <c r="O184" s="13"/>
      <c r="P184" s="13"/>
      <c r="Q184" s="13"/>
      <c r="R184" s="17"/>
      <c r="S184" s="17"/>
      <c r="T184" s="17"/>
      <c r="U184" s="17"/>
      <c r="V184" s="14"/>
      <c r="W184" s="14"/>
      <c r="X184" s="15"/>
      <c r="Y184" s="15"/>
      <c r="Z184" s="15"/>
      <c r="AA184" s="10"/>
      <c r="AB184" s="10"/>
      <c r="AC184" s="10"/>
      <c r="AD184" s="10"/>
      <c r="AE184" s="10"/>
      <c r="AF184" s="10"/>
    </row>
    <row r="185" spans="1:32" ht="100" customHeight="1" x14ac:dyDescent="0.25">
      <c r="A185" s="10"/>
      <c r="B185" s="10"/>
      <c r="C185" s="10"/>
      <c r="D185" s="10"/>
      <c r="E185" s="14"/>
      <c r="F185" s="10"/>
      <c r="G185" s="10"/>
      <c r="H185" s="10"/>
      <c r="I185" s="10"/>
      <c r="J185" s="10"/>
      <c r="K185" s="13"/>
      <c r="L185" s="13"/>
      <c r="M185" s="13"/>
      <c r="N185" s="13"/>
      <c r="O185" s="13"/>
      <c r="P185" s="13"/>
      <c r="Q185" s="13"/>
      <c r="R185" s="17"/>
      <c r="S185" s="17"/>
      <c r="T185" s="17"/>
      <c r="U185" s="17"/>
      <c r="V185" s="14"/>
      <c r="W185" s="14"/>
      <c r="X185" s="15"/>
      <c r="Y185" s="15"/>
      <c r="Z185" s="15"/>
      <c r="AA185" s="10"/>
      <c r="AB185" s="10"/>
      <c r="AC185" s="10"/>
      <c r="AD185" s="10"/>
      <c r="AE185" s="10"/>
      <c r="AF185" s="10"/>
    </row>
    <row r="186" spans="1:32" ht="100" customHeight="1" x14ac:dyDescent="0.25">
      <c r="A186" s="10"/>
      <c r="B186" s="10"/>
      <c r="C186" s="10"/>
      <c r="D186" s="10"/>
      <c r="E186" s="14"/>
      <c r="F186" s="10"/>
      <c r="G186" s="10"/>
      <c r="H186" s="10"/>
      <c r="I186" s="10"/>
      <c r="J186" s="10"/>
      <c r="K186" s="13"/>
      <c r="L186" s="13"/>
      <c r="M186" s="13"/>
      <c r="N186" s="13"/>
      <c r="O186" s="13"/>
      <c r="P186" s="13"/>
      <c r="Q186" s="13"/>
      <c r="R186" s="17"/>
      <c r="S186" s="17"/>
      <c r="T186" s="17"/>
      <c r="U186" s="17"/>
      <c r="V186" s="14"/>
      <c r="W186" s="14"/>
      <c r="X186" s="15"/>
      <c r="Y186" s="15"/>
      <c r="Z186" s="15"/>
      <c r="AA186" s="10"/>
      <c r="AB186" s="10"/>
      <c r="AC186" s="10"/>
      <c r="AD186" s="10"/>
      <c r="AE186" s="10"/>
      <c r="AF186" s="10"/>
    </row>
    <row r="187" spans="1:32" ht="100" customHeight="1" x14ac:dyDescent="0.25">
      <c r="A187" s="10"/>
      <c r="B187" s="10"/>
      <c r="C187" s="10"/>
      <c r="D187" s="10"/>
      <c r="E187" s="14"/>
      <c r="F187" s="10"/>
      <c r="G187" s="10"/>
      <c r="H187" s="10"/>
      <c r="I187" s="10"/>
      <c r="J187" s="10"/>
      <c r="K187" s="13"/>
      <c r="L187" s="13"/>
      <c r="M187" s="13"/>
      <c r="N187" s="13"/>
      <c r="O187" s="13"/>
      <c r="P187" s="13"/>
      <c r="Q187" s="13"/>
      <c r="R187" s="17"/>
      <c r="S187" s="17"/>
      <c r="T187" s="17"/>
      <c r="U187" s="17"/>
      <c r="V187" s="14"/>
      <c r="W187" s="14"/>
      <c r="X187" s="15"/>
      <c r="Y187" s="15"/>
      <c r="Z187" s="15"/>
      <c r="AA187" s="10"/>
      <c r="AB187" s="10"/>
      <c r="AC187" s="10"/>
      <c r="AD187" s="10"/>
      <c r="AE187" s="10"/>
      <c r="AF187" s="10"/>
    </row>
    <row r="188" spans="1:32" ht="100" customHeight="1" x14ac:dyDescent="0.25">
      <c r="A188" s="10"/>
      <c r="B188" s="10"/>
      <c r="C188" s="10"/>
      <c r="D188" s="10"/>
      <c r="E188" s="14"/>
      <c r="F188" s="10"/>
      <c r="G188" s="10"/>
      <c r="H188" s="10"/>
      <c r="I188" s="10"/>
      <c r="J188" s="10"/>
      <c r="K188" s="13"/>
      <c r="L188" s="13"/>
      <c r="M188" s="13"/>
      <c r="N188" s="13"/>
      <c r="O188" s="13"/>
      <c r="P188" s="13"/>
      <c r="Q188" s="13"/>
      <c r="R188" s="17"/>
      <c r="S188" s="17"/>
      <c r="T188" s="17"/>
      <c r="U188" s="17"/>
      <c r="V188" s="14"/>
      <c r="W188" s="14"/>
      <c r="X188" s="15"/>
      <c r="Y188" s="15"/>
      <c r="Z188" s="15"/>
      <c r="AA188" s="10"/>
      <c r="AB188" s="10"/>
      <c r="AC188" s="10"/>
      <c r="AD188" s="10"/>
      <c r="AE188" s="10"/>
      <c r="AF188" s="10"/>
    </row>
    <row r="189" spans="1:32" ht="100" customHeight="1" x14ac:dyDescent="0.25">
      <c r="A189" s="10"/>
      <c r="B189" s="10"/>
      <c r="C189" s="10"/>
      <c r="D189" s="10"/>
      <c r="E189" s="14"/>
      <c r="F189" s="10"/>
      <c r="G189" s="10"/>
      <c r="H189" s="10"/>
      <c r="I189" s="10"/>
      <c r="J189" s="10"/>
      <c r="K189" s="13"/>
      <c r="L189" s="13"/>
      <c r="M189" s="13"/>
      <c r="N189" s="13"/>
      <c r="O189" s="13"/>
      <c r="P189" s="13"/>
      <c r="Q189" s="13"/>
      <c r="R189" s="17"/>
      <c r="S189" s="17"/>
      <c r="T189" s="17"/>
      <c r="U189" s="17"/>
      <c r="V189" s="14"/>
      <c r="W189" s="14"/>
      <c r="X189" s="15"/>
      <c r="Y189" s="15"/>
      <c r="Z189" s="15"/>
      <c r="AA189" s="10"/>
      <c r="AB189" s="10"/>
      <c r="AC189" s="10"/>
      <c r="AD189" s="10"/>
      <c r="AE189" s="10"/>
      <c r="AF189" s="10"/>
    </row>
    <row r="190" spans="1:32" ht="100" customHeight="1" x14ac:dyDescent="0.25">
      <c r="A190" s="10"/>
      <c r="B190" s="10"/>
      <c r="C190" s="10"/>
      <c r="D190" s="10"/>
      <c r="E190" s="14"/>
      <c r="F190" s="10"/>
      <c r="G190" s="10"/>
      <c r="H190" s="10"/>
      <c r="I190" s="10"/>
      <c r="J190" s="10"/>
      <c r="K190" s="13"/>
      <c r="L190" s="13"/>
      <c r="M190" s="13"/>
      <c r="N190" s="13"/>
      <c r="O190" s="13"/>
      <c r="P190" s="13"/>
      <c r="Q190" s="13"/>
      <c r="R190" s="17"/>
      <c r="S190" s="17"/>
      <c r="T190" s="17"/>
      <c r="U190" s="17"/>
      <c r="V190" s="14"/>
      <c r="W190" s="14"/>
      <c r="X190" s="15"/>
      <c r="Y190" s="15"/>
      <c r="Z190" s="15"/>
      <c r="AA190" s="10"/>
      <c r="AB190" s="10"/>
      <c r="AC190" s="10"/>
      <c r="AD190" s="10"/>
      <c r="AE190" s="10"/>
      <c r="AF190" s="10"/>
    </row>
    <row r="191" spans="1:32" ht="100" customHeight="1" x14ac:dyDescent="0.25">
      <c r="A191" s="10"/>
      <c r="B191" s="10"/>
      <c r="C191" s="10"/>
      <c r="D191" s="10"/>
      <c r="E191" s="14"/>
      <c r="F191" s="10"/>
      <c r="G191" s="10"/>
      <c r="H191" s="10"/>
      <c r="I191" s="10"/>
      <c r="J191" s="10"/>
      <c r="K191" s="13"/>
      <c r="L191" s="13"/>
      <c r="M191" s="13"/>
      <c r="N191" s="13"/>
      <c r="O191" s="13"/>
      <c r="P191" s="13"/>
      <c r="Q191" s="13"/>
      <c r="R191" s="17"/>
      <c r="S191" s="17"/>
      <c r="T191" s="17"/>
      <c r="U191" s="17"/>
      <c r="V191" s="14"/>
      <c r="W191" s="14"/>
      <c r="X191" s="15"/>
      <c r="Y191" s="15"/>
      <c r="Z191" s="15"/>
      <c r="AA191" s="10"/>
      <c r="AB191" s="10"/>
      <c r="AC191" s="10"/>
      <c r="AD191" s="10"/>
      <c r="AE191" s="10"/>
      <c r="AF191" s="10"/>
    </row>
    <row r="192" spans="1:32" ht="100" customHeight="1" x14ac:dyDescent="0.25">
      <c r="A192" s="10"/>
      <c r="B192" s="10"/>
      <c r="C192" s="10"/>
      <c r="D192" s="10"/>
      <c r="E192" s="14"/>
      <c r="F192" s="10"/>
      <c r="G192" s="10"/>
      <c r="H192" s="10"/>
      <c r="I192" s="10"/>
      <c r="J192" s="10"/>
      <c r="K192" s="13"/>
      <c r="L192" s="13"/>
      <c r="M192" s="13"/>
      <c r="N192" s="13"/>
      <c r="O192" s="13"/>
      <c r="P192" s="13"/>
      <c r="Q192" s="13"/>
      <c r="R192" s="17"/>
      <c r="S192" s="17"/>
      <c r="T192" s="17"/>
      <c r="U192" s="17"/>
      <c r="V192" s="14"/>
      <c r="W192" s="14"/>
      <c r="X192" s="15"/>
      <c r="Y192" s="15"/>
      <c r="Z192" s="15"/>
      <c r="AA192" s="10"/>
      <c r="AB192" s="10"/>
      <c r="AC192" s="10"/>
      <c r="AD192" s="10"/>
      <c r="AE192" s="10"/>
      <c r="AF192" s="10"/>
    </row>
    <row r="193" spans="1:32" ht="100" customHeight="1" x14ac:dyDescent="0.25">
      <c r="A193" s="10"/>
      <c r="B193" s="10"/>
      <c r="C193" s="10"/>
      <c r="D193" s="10"/>
      <c r="E193" s="14"/>
      <c r="F193" s="10"/>
      <c r="G193" s="10"/>
      <c r="H193" s="10"/>
      <c r="I193" s="10"/>
      <c r="J193" s="10"/>
      <c r="K193" s="13"/>
      <c r="L193" s="13"/>
      <c r="M193" s="13"/>
      <c r="N193" s="13"/>
      <c r="O193" s="13"/>
      <c r="P193" s="13"/>
      <c r="Q193" s="13"/>
      <c r="R193" s="17"/>
      <c r="S193" s="17"/>
      <c r="T193" s="17"/>
      <c r="U193" s="17"/>
      <c r="V193" s="14"/>
      <c r="W193" s="14"/>
      <c r="X193" s="15"/>
      <c r="Y193" s="15"/>
      <c r="Z193" s="15"/>
      <c r="AA193" s="10"/>
      <c r="AB193" s="10"/>
      <c r="AC193" s="10"/>
      <c r="AD193" s="10"/>
      <c r="AE193" s="10"/>
      <c r="AF193" s="10"/>
    </row>
    <row r="194" spans="1:32" ht="100" customHeight="1" x14ac:dyDescent="0.25">
      <c r="A194" s="10"/>
      <c r="B194" s="10"/>
      <c r="C194" s="10"/>
      <c r="D194" s="10"/>
      <c r="E194" s="14"/>
      <c r="F194" s="10"/>
      <c r="G194" s="10"/>
      <c r="H194" s="10"/>
      <c r="I194" s="10"/>
      <c r="J194" s="10"/>
      <c r="K194" s="13"/>
      <c r="L194" s="13"/>
      <c r="M194" s="13"/>
      <c r="N194" s="13"/>
      <c r="O194" s="13"/>
      <c r="P194" s="13"/>
      <c r="Q194" s="13"/>
      <c r="R194" s="17"/>
      <c r="S194" s="17"/>
      <c r="T194" s="17"/>
      <c r="U194" s="17"/>
      <c r="V194" s="14"/>
      <c r="W194" s="14"/>
      <c r="X194" s="15"/>
      <c r="Y194" s="15"/>
      <c r="Z194" s="15"/>
      <c r="AA194" s="10"/>
      <c r="AB194" s="10"/>
      <c r="AC194" s="10"/>
      <c r="AD194" s="10"/>
      <c r="AE194" s="10"/>
      <c r="AF194" s="10"/>
    </row>
    <row r="195" spans="1:32" ht="100" customHeight="1" x14ac:dyDescent="0.25">
      <c r="A195" s="10"/>
      <c r="B195" s="10"/>
      <c r="C195" s="10"/>
      <c r="D195" s="10"/>
      <c r="E195" s="14"/>
      <c r="F195" s="10"/>
      <c r="G195" s="10"/>
      <c r="H195" s="10"/>
      <c r="I195" s="10"/>
      <c r="J195" s="10"/>
      <c r="K195" s="13"/>
      <c r="L195" s="13"/>
      <c r="M195" s="13"/>
      <c r="N195" s="13"/>
      <c r="O195" s="13"/>
      <c r="P195" s="13"/>
      <c r="Q195" s="13"/>
      <c r="R195" s="17"/>
      <c r="S195" s="17"/>
      <c r="T195" s="17"/>
      <c r="U195" s="17"/>
      <c r="V195" s="14"/>
      <c r="W195" s="14"/>
      <c r="X195" s="15"/>
      <c r="Y195" s="15"/>
      <c r="Z195" s="15"/>
      <c r="AA195" s="10"/>
      <c r="AB195" s="10"/>
      <c r="AC195" s="10"/>
      <c r="AD195" s="10"/>
      <c r="AE195" s="10"/>
      <c r="AF195" s="10"/>
    </row>
    <row r="196" spans="1:32" ht="100" customHeight="1" x14ac:dyDescent="0.25">
      <c r="A196" s="10"/>
      <c r="B196" s="10"/>
      <c r="C196" s="10"/>
      <c r="D196" s="10"/>
      <c r="E196" s="14"/>
      <c r="F196" s="10"/>
      <c r="G196" s="10"/>
      <c r="H196" s="10"/>
      <c r="I196" s="10"/>
      <c r="J196" s="10"/>
      <c r="K196" s="13"/>
      <c r="L196" s="13"/>
      <c r="M196" s="13"/>
      <c r="N196" s="13"/>
      <c r="O196" s="13"/>
      <c r="P196" s="13"/>
      <c r="Q196" s="13"/>
      <c r="R196" s="17"/>
      <c r="S196" s="17"/>
      <c r="T196" s="17"/>
      <c r="U196" s="17"/>
      <c r="V196" s="14"/>
      <c r="W196" s="14"/>
      <c r="X196" s="15"/>
      <c r="Y196" s="15"/>
      <c r="Z196" s="15"/>
      <c r="AA196" s="10"/>
      <c r="AB196" s="10"/>
      <c r="AC196" s="10"/>
      <c r="AD196" s="10"/>
      <c r="AE196" s="10"/>
      <c r="AF196" s="10"/>
    </row>
    <row r="197" spans="1:32" ht="100" customHeight="1" x14ac:dyDescent="0.25">
      <c r="A197" s="10"/>
      <c r="B197" s="10"/>
      <c r="C197" s="10"/>
      <c r="D197" s="10"/>
      <c r="E197" s="14"/>
      <c r="F197" s="10"/>
      <c r="G197" s="10"/>
      <c r="H197" s="10"/>
      <c r="I197" s="10"/>
      <c r="J197" s="10"/>
      <c r="K197" s="13"/>
      <c r="L197" s="13"/>
      <c r="M197" s="13"/>
      <c r="N197" s="13"/>
      <c r="O197" s="13"/>
      <c r="P197" s="13"/>
      <c r="Q197" s="13"/>
      <c r="R197" s="17"/>
      <c r="S197" s="17"/>
      <c r="T197" s="17"/>
      <c r="U197" s="17"/>
      <c r="V197" s="14"/>
      <c r="W197" s="14"/>
      <c r="X197" s="15"/>
      <c r="Y197" s="15"/>
      <c r="Z197" s="15"/>
      <c r="AA197" s="10"/>
      <c r="AB197" s="10"/>
      <c r="AC197" s="10"/>
      <c r="AD197" s="10"/>
      <c r="AE197" s="10"/>
      <c r="AF197" s="10"/>
    </row>
    <row r="198" spans="1:32" ht="100" customHeight="1" x14ac:dyDescent="0.25">
      <c r="A198" s="10"/>
      <c r="B198" s="10"/>
      <c r="C198" s="10"/>
      <c r="D198" s="10"/>
      <c r="E198" s="14"/>
      <c r="F198" s="10"/>
      <c r="G198" s="10"/>
      <c r="H198" s="10"/>
      <c r="I198" s="10"/>
      <c r="J198" s="10"/>
      <c r="K198" s="13"/>
      <c r="L198" s="13"/>
      <c r="M198" s="13"/>
      <c r="N198" s="13"/>
      <c r="O198" s="13"/>
      <c r="P198" s="13"/>
      <c r="Q198" s="13"/>
      <c r="R198" s="17"/>
      <c r="S198" s="17"/>
      <c r="T198" s="17"/>
      <c r="U198" s="17"/>
      <c r="V198" s="14"/>
      <c r="W198" s="14"/>
      <c r="X198" s="15"/>
      <c r="Y198" s="15"/>
      <c r="Z198" s="15"/>
      <c r="AA198" s="10"/>
      <c r="AB198" s="10"/>
      <c r="AC198" s="10"/>
      <c r="AD198" s="10"/>
      <c r="AE198" s="10"/>
      <c r="AF198" s="10"/>
    </row>
    <row r="199" spans="1:32" ht="100" customHeight="1" x14ac:dyDescent="0.25">
      <c r="A199" s="10"/>
      <c r="B199" s="10"/>
      <c r="C199" s="10"/>
      <c r="D199" s="10"/>
      <c r="E199" s="14"/>
      <c r="F199" s="10"/>
      <c r="G199" s="10"/>
      <c r="H199" s="10"/>
      <c r="I199" s="10"/>
      <c r="J199" s="10"/>
      <c r="K199" s="13"/>
      <c r="L199" s="13"/>
      <c r="M199" s="13"/>
      <c r="N199" s="13"/>
      <c r="O199" s="13"/>
      <c r="P199" s="13"/>
      <c r="Q199" s="13"/>
      <c r="R199" s="17"/>
      <c r="S199" s="17"/>
      <c r="T199" s="17"/>
      <c r="U199" s="17"/>
      <c r="V199" s="14"/>
      <c r="W199" s="14"/>
      <c r="X199" s="15"/>
      <c r="Y199" s="15"/>
      <c r="Z199" s="15"/>
      <c r="AA199" s="10"/>
      <c r="AB199" s="10"/>
      <c r="AC199" s="10"/>
      <c r="AD199" s="10"/>
      <c r="AE199" s="10"/>
      <c r="AF199" s="10"/>
    </row>
    <row r="200" spans="1:32" ht="100" customHeight="1" x14ac:dyDescent="0.25">
      <c r="A200" s="10"/>
      <c r="B200" s="10"/>
      <c r="C200" s="10"/>
      <c r="D200" s="10"/>
      <c r="E200" s="14"/>
      <c r="F200" s="10"/>
      <c r="G200" s="10"/>
      <c r="H200" s="10"/>
      <c r="I200" s="10"/>
      <c r="J200" s="10"/>
      <c r="K200" s="13"/>
      <c r="L200" s="13"/>
      <c r="M200" s="13"/>
      <c r="N200" s="13"/>
      <c r="O200" s="13"/>
      <c r="P200" s="13"/>
      <c r="Q200" s="13"/>
      <c r="R200" s="17"/>
      <c r="S200" s="17"/>
      <c r="T200" s="17"/>
      <c r="U200" s="17"/>
      <c r="V200" s="14"/>
      <c r="W200" s="14"/>
      <c r="X200" s="15"/>
      <c r="Y200" s="15"/>
      <c r="Z200" s="15"/>
      <c r="AA200" s="10"/>
      <c r="AB200" s="10"/>
      <c r="AC200" s="10"/>
      <c r="AD200" s="10"/>
      <c r="AE200" s="10"/>
      <c r="AF200" s="10"/>
    </row>
    <row r="201" spans="1:32" ht="100" customHeight="1" x14ac:dyDescent="0.25">
      <c r="A201" s="10"/>
      <c r="B201" s="10"/>
      <c r="C201" s="10"/>
      <c r="D201" s="10"/>
      <c r="E201" s="14"/>
      <c r="F201" s="10"/>
      <c r="G201" s="10"/>
      <c r="H201" s="10"/>
      <c r="I201" s="10"/>
      <c r="J201" s="10"/>
      <c r="K201" s="13"/>
      <c r="L201" s="13"/>
      <c r="M201" s="13"/>
      <c r="N201" s="13"/>
      <c r="O201" s="13"/>
      <c r="P201" s="13"/>
      <c r="Q201" s="13"/>
      <c r="R201" s="17"/>
      <c r="S201" s="17"/>
      <c r="T201" s="17"/>
      <c r="U201" s="17"/>
      <c r="V201" s="14"/>
      <c r="W201" s="14"/>
      <c r="X201" s="15"/>
      <c r="Y201" s="15"/>
      <c r="Z201" s="15"/>
      <c r="AA201" s="10"/>
      <c r="AB201" s="10"/>
      <c r="AC201" s="10"/>
      <c r="AD201" s="10"/>
      <c r="AE201" s="10"/>
      <c r="AF201" s="10"/>
    </row>
    <row r="202" spans="1:32" ht="100" customHeight="1" x14ac:dyDescent="0.25">
      <c r="A202" s="10"/>
      <c r="B202" s="10"/>
      <c r="C202" s="10"/>
      <c r="D202" s="10"/>
      <c r="E202" s="14"/>
      <c r="F202" s="10"/>
      <c r="G202" s="10"/>
      <c r="H202" s="10"/>
      <c r="I202" s="10"/>
      <c r="J202" s="10"/>
      <c r="K202" s="13"/>
      <c r="L202" s="13"/>
      <c r="M202" s="13"/>
      <c r="N202" s="13"/>
      <c r="O202" s="13"/>
      <c r="P202" s="13"/>
      <c r="Q202" s="13"/>
      <c r="R202" s="17"/>
      <c r="S202" s="17"/>
      <c r="T202" s="17"/>
      <c r="U202" s="17"/>
      <c r="V202" s="14"/>
      <c r="W202" s="14"/>
      <c r="X202" s="15"/>
      <c r="Y202" s="15"/>
      <c r="Z202" s="15"/>
      <c r="AA202" s="10"/>
      <c r="AB202" s="10"/>
      <c r="AC202" s="10"/>
      <c r="AD202" s="10"/>
      <c r="AE202" s="10"/>
      <c r="AF202" s="10"/>
    </row>
    <row r="203" spans="1:32" ht="100" customHeight="1" x14ac:dyDescent="0.25">
      <c r="A203" s="10"/>
      <c r="B203" s="10"/>
      <c r="C203" s="10"/>
      <c r="D203" s="10"/>
      <c r="E203" s="14"/>
      <c r="F203" s="10"/>
      <c r="G203" s="10"/>
      <c r="H203" s="10"/>
      <c r="I203" s="10"/>
      <c r="J203" s="10"/>
      <c r="K203" s="13"/>
      <c r="L203" s="13"/>
      <c r="M203" s="13"/>
      <c r="N203" s="13"/>
      <c r="O203" s="13"/>
      <c r="P203" s="13"/>
      <c r="Q203" s="13"/>
      <c r="R203" s="17"/>
      <c r="S203" s="17"/>
      <c r="T203" s="17"/>
      <c r="U203" s="17"/>
      <c r="V203" s="14"/>
      <c r="W203" s="14"/>
      <c r="X203" s="15"/>
      <c r="Y203" s="15"/>
      <c r="Z203" s="15"/>
      <c r="AA203" s="10"/>
      <c r="AB203" s="10"/>
      <c r="AC203" s="10"/>
      <c r="AD203" s="10"/>
      <c r="AE203" s="10"/>
      <c r="AF203" s="10"/>
    </row>
    <row r="204" spans="1:32" ht="100" customHeight="1" x14ac:dyDescent="0.25">
      <c r="A204" s="10"/>
      <c r="B204" s="10"/>
      <c r="C204" s="10"/>
      <c r="D204" s="10"/>
      <c r="E204" s="14"/>
      <c r="F204" s="10"/>
      <c r="G204" s="10"/>
      <c r="H204" s="10"/>
      <c r="I204" s="10"/>
      <c r="J204" s="10"/>
      <c r="K204" s="13"/>
      <c r="L204" s="13"/>
      <c r="M204" s="13"/>
      <c r="N204" s="13"/>
      <c r="O204" s="13"/>
      <c r="P204" s="13"/>
      <c r="Q204" s="13"/>
      <c r="R204" s="17"/>
      <c r="S204" s="17"/>
      <c r="T204" s="17"/>
      <c r="U204" s="17"/>
      <c r="V204" s="14"/>
      <c r="W204" s="14"/>
      <c r="X204" s="15"/>
      <c r="Y204" s="15"/>
      <c r="Z204" s="15"/>
      <c r="AA204" s="10"/>
      <c r="AB204" s="10"/>
      <c r="AC204" s="10"/>
      <c r="AD204" s="10"/>
      <c r="AE204" s="10"/>
      <c r="AF204" s="10"/>
    </row>
    <row r="205" spans="1:32" ht="100" customHeight="1" x14ac:dyDescent="0.25">
      <c r="A205" s="10"/>
      <c r="B205" s="10"/>
      <c r="C205" s="10"/>
      <c r="D205" s="10"/>
      <c r="E205" s="14"/>
      <c r="F205" s="10"/>
      <c r="G205" s="10"/>
      <c r="H205" s="10"/>
      <c r="I205" s="10"/>
      <c r="J205" s="10"/>
      <c r="K205" s="13"/>
      <c r="L205" s="13"/>
      <c r="M205" s="13"/>
      <c r="N205" s="13"/>
      <c r="O205" s="13"/>
      <c r="P205" s="13"/>
      <c r="Q205" s="13"/>
      <c r="R205" s="17"/>
      <c r="S205" s="17"/>
      <c r="T205" s="17"/>
      <c r="U205" s="17"/>
      <c r="V205" s="14"/>
      <c r="W205" s="14"/>
      <c r="X205" s="15"/>
      <c r="Y205" s="15"/>
      <c r="Z205" s="15"/>
      <c r="AA205" s="10"/>
      <c r="AB205" s="10"/>
      <c r="AC205" s="10"/>
      <c r="AD205" s="10"/>
      <c r="AE205" s="10"/>
      <c r="AF205" s="10"/>
    </row>
    <row r="206" spans="1:32" ht="100" customHeight="1" x14ac:dyDescent="0.25">
      <c r="A206" s="10"/>
      <c r="B206" s="10"/>
      <c r="C206" s="10"/>
      <c r="D206" s="10"/>
      <c r="E206" s="14"/>
      <c r="F206" s="10"/>
      <c r="G206" s="10"/>
      <c r="H206" s="10"/>
      <c r="I206" s="10"/>
      <c r="J206" s="10"/>
      <c r="K206" s="13"/>
      <c r="L206" s="13"/>
      <c r="M206" s="13"/>
      <c r="N206" s="13"/>
      <c r="O206" s="13"/>
      <c r="P206" s="13"/>
      <c r="Q206" s="13"/>
      <c r="R206" s="17"/>
      <c r="S206" s="17"/>
      <c r="T206" s="17"/>
      <c r="U206" s="17"/>
      <c r="V206" s="14"/>
      <c r="W206" s="14"/>
      <c r="X206" s="15"/>
      <c r="Y206" s="15"/>
      <c r="Z206" s="15"/>
      <c r="AA206" s="10"/>
      <c r="AB206" s="10"/>
      <c r="AC206" s="10"/>
      <c r="AD206" s="10"/>
      <c r="AE206" s="10"/>
      <c r="AF206" s="10"/>
    </row>
    <row r="207" spans="1:32" ht="100" customHeight="1" x14ac:dyDescent="0.25">
      <c r="A207" s="10"/>
      <c r="B207" s="10"/>
      <c r="C207" s="10"/>
      <c r="D207" s="10"/>
      <c r="E207" s="14"/>
      <c r="F207" s="10"/>
      <c r="G207" s="10"/>
      <c r="H207" s="10"/>
      <c r="I207" s="10"/>
      <c r="J207" s="10"/>
      <c r="K207" s="13"/>
      <c r="L207" s="13"/>
      <c r="M207" s="13"/>
      <c r="N207" s="13"/>
      <c r="O207" s="13"/>
      <c r="P207" s="13"/>
      <c r="Q207" s="13"/>
      <c r="R207" s="17"/>
      <c r="S207" s="17"/>
      <c r="T207" s="17"/>
      <c r="U207" s="17"/>
      <c r="V207" s="14"/>
      <c r="W207" s="14"/>
      <c r="X207" s="15"/>
      <c r="Y207" s="15"/>
      <c r="Z207" s="15"/>
      <c r="AA207" s="10"/>
      <c r="AB207" s="10"/>
      <c r="AC207" s="10"/>
      <c r="AD207" s="10"/>
      <c r="AE207" s="10"/>
      <c r="AF207" s="10"/>
    </row>
    <row r="208" spans="1:32" ht="100" customHeight="1" x14ac:dyDescent="0.25">
      <c r="A208" s="10"/>
      <c r="B208" s="10"/>
      <c r="C208" s="10"/>
      <c r="D208" s="10"/>
      <c r="E208" s="14"/>
      <c r="F208" s="10"/>
      <c r="G208" s="10"/>
      <c r="H208" s="10"/>
      <c r="I208" s="10"/>
      <c r="J208" s="10"/>
      <c r="K208" s="13"/>
      <c r="L208" s="13"/>
      <c r="M208" s="13"/>
      <c r="N208" s="13"/>
      <c r="O208" s="13"/>
      <c r="P208" s="13"/>
      <c r="Q208" s="13"/>
      <c r="R208" s="17"/>
      <c r="S208" s="17"/>
      <c r="T208" s="17"/>
      <c r="U208" s="17"/>
      <c r="V208" s="14"/>
      <c r="W208" s="14"/>
      <c r="X208" s="15"/>
      <c r="Y208" s="15"/>
      <c r="Z208" s="15"/>
      <c r="AA208" s="10"/>
      <c r="AB208" s="10"/>
      <c r="AC208" s="10"/>
      <c r="AD208" s="10"/>
      <c r="AE208" s="10"/>
      <c r="AF208" s="10"/>
    </row>
    <row r="209" spans="1:32" ht="100" customHeight="1" x14ac:dyDescent="0.25">
      <c r="A209" s="10"/>
      <c r="B209" s="10"/>
      <c r="C209" s="10"/>
      <c r="D209" s="10"/>
      <c r="E209" s="14"/>
      <c r="F209" s="10"/>
      <c r="G209" s="10"/>
      <c r="H209" s="10"/>
      <c r="I209" s="10"/>
      <c r="J209" s="10"/>
      <c r="K209" s="13"/>
      <c r="L209" s="13"/>
      <c r="M209" s="13"/>
      <c r="N209" s="13"/>
      <c r="O209" s="13"/>
      <c r="P209" s="13"/>
      <c r="Q209" s="13"/>
      <c r="R209" s="17"/>
      <c r="S209" s="17"/>
      <c r="T209" s="17"/>
      <c r="U209" s="17"/>
      <c r="V209" s="14"/>
      <c r="W209" s="14"/>
      <c r="X209" s="15"/>
      <c r="Y209" s="15"/>
      <c r="Z209" s="15"/>
      <c r="AA209" s="10"/>
      <c r="AB209" s="10"/>
      <c r="AC209" s="10"/>
      <c r="AD209" s="10"/>
      <c r="AE209" s="10"/>
      <c r="AF209" s="10"/>
    </row>
    <row r="210" spans="1:32" ht="100" customHeight="1" x14ac:dyDescent="0.25">
      <c r="A210" s="10"/>
      <c r="B210" s="10"/>
      <c r="C210" s="10"/>
      <c r="D210" s="10"/>
      <c r="E210" s="14"/>
      <c r="F210" s="10"/>
      <c r="G210" s="10"/>
      <c r="H210" s="10"/>
      <c r="I210" s="10"/>
      <c r="J210" s="10"/>
      <c r="K210" s="13"/>
      <c r="L210" s="13"/>
      <c r="M210" s="13"/>
      <c r="N210" s="13"/>
      <c r="O210" s="13"/>
      <c r="P210" s="13"/>
      <c r="Q210" s="13"/>
      <c r="R210" s="17"/>
      <c r="S210" s="17"/>
      <c r="T210" s="17"/>
      <c r="U210" s="17"/>
      <c r="V210" s="14"/>
      <c r="W210" s="14"/>
      <c r="X210" s="15"/>
      <c r="Y210" s="15"/>
      <c r="Z210" s="15"/>
      <c r="AA210" s="10"/>
      <c r="AB210" s="10"/>
      <c r="AC210" s="10"/>
      <c r="AD210" s="10"/>
      <c r="AE210" s="10"/>
      <c r="AF210" s="10"/>
    </row>
    <row r="211" spans="1:32" ht="100" customHeight="1" x14ac:dyDescent="0.25">
      <c r="A211" s="10"/>
      <c r="B211" s="10"/>
      <c r="C211" s="10"/>
      <c r="D211" s="10"/>
      <c r="E211" s="14"/>
      <c r="F211" s="10"/>
      <c r="G211" s="10"/>
      <c r="H211" s="10"/>
      <c r="I211" s="10"/>
      <c r="J211" s="10"/>
      <c r="K211" s="13"/>
      <c r="L211" s="13"/>
      <c r="M211" s="13"/>
      <c r="N211" s="13"/>
      <c r="O211" s="13"/>
      <c r="P211" s="13"/>
      <c r="Q211" s="13"/>
      <c r="R211" s="17"/>
      <c r="S211" s="17"/>
      <c r="T211" s="17"/>
      <c r="U211" s="17"/>
      <c r="V211" s="14"/>
      <c r="W211" s="14"/>
      <c r="X211" s="15"/>
      <c r="Y211" s="15"/>
      <c r="Z211" s="15"/>
      <c r="AA211" s="10"/>
      <c r="AB211" s="10"/>
      <c r="AC211" s="10"/>
      <c r="AD211" s="10"/>
      <c r="AE211" s="10"/>
      <c r="AF211" s="10"/>
    </row>
    <row r="212" spans="1:32" ht="100" customHeight="1" x14ac:dyDescent="0.25">
      <c r="A212" s="10"/>
      <c r="B212" s="10"/>
      <c r="C212" s="10"/>
      <c r="D212" s="10"/>
      <c r="E212" s="14"/>
      <c r="F212" s="10"/>
      <c r="G212" s="10"/>
      <c r="H212" s="10"/>
      <c r="I212" s="10"/>
      <c r="J212" s="10"/>
      <c r="K212" s="13"/>
      <c r="L212" s="13"/>
      <c r="M212" s="13"/>
      <c r="N212" s="13"/>
      <c r="O212" s="13"/>
      <c r="P212" s="13"/>
      <c r="Q212" s="13"/>
      <c r="R212" s="17"/>
      <c r="S212" s="17"/>
      <c r="T212" s="17"/>
      <c r="U212" s="17"/>
      <c r="V212" s="14"/>
      <c r="W212" s="14"/>
      <c r="X212" s="15"/>
      <c r="Y212" s="15"/>
      <c r="Z212" s="15"/>
      <c r="AA212" s="10"/>
      <c r="AB212" s="10"/>
      <c r="AC212" s="10"/>
      <c r="AD212" s="10"/>
      <c r="AE212" s="10"/>
      <c r="AF212" s="10"/>
    </row>
    <row r="213" spans="1:32" ht="100" customHeight="1" x14ac:dyDescent="0.25">
      <c r="A213" s="10"/>
      <c r="B213" s="10"/>
      <c r="C213" s="10"/>
      <c r="D213" s="10"/>
      <c r="E213" s="14"/>
      <c r="F213" s="10"/>
      <c r="G213" s="10"/>
      <c r="H213" s="10"/>
      <c r="I213" s="10"/>
      <c r="J213" s="10"/>
      <c r="K213" s="13"/>
      <c r="L213" s="13"/>
      <c r="M213" s="13"/>
      <c r="N213" s="13"/>
      <c r="O213" s="13"/>
      <c r="P213" s="13"/>
      <c r="Q213" s="13"/>
      <c r="R213" s="17"/>
      <c r="S213" s="17"/>
      <c r="T213" s="17"/>
      <c r="U213" s="17"/>
      <c r="V213" s="14"/>
      <c r="W213" s="14"/>
      <c r="X213" s="15"/>
      <c r="Y213" s="15"/>
      <c r="Z213" s="15"/>
      <c r="AA213" s="10"/>
      <c r="AB213" s="10"/>
      <c r="AC213" s="10"/>
      <c r="AD213" s="10"/>
      <c r="AE213" s="10"/>
      <c r="AF213" s="10"/>
    </row>
    <row r="214" spans="1:32" ht="100" customHeight="1" x14ac:dyDescent="0.25">
      <c r="A214" s="10"/>
      <c r="B214" s="10"/>
      <c r="C214" s="10"/>
      <c r="D214" s="10"/>
      <c r="E214" s="14"/>
      <c r="F214" s="10"/>
      <c r="G214" s="10"/>
      <c r="H214" s="10"/>
      <c r="I214" s="10"/>
      <c r="J214" s="10"/>
      <c r="K214" s="13"/>
      <c r="L214" s="13"/>
      <c r="M214" s="13"/>
      <c r="N214" s="13"/>
      <c r="O214" s="13"/>
      <c r="P214" s="13"/>
      <c r="Q214" s="13"/>
      <c r="R214" s="17"/>
      <c r="S214" s="17"/>
      <c r="T214" s="17"/>
      <c r="U214" s="17"/>
      <c r="V214" s="14"/>
      <c r="W214" s="14"/>
      <c r="X214" s="15"/>
      <c r="Y214" s="15"/>
      <c r="Z214" s="15"/>
      <c r="AA214" s="10"/>
      <c r="AB214" s="10"/>
      <c r="AC214" s="10"/>
      <c r="AD214" s="10"/>
      <c r="AE214" s="10"/>
      <c r="AF214" s="10"/>
    </row>
    <row r="215" spans="1:32" ht="100" customHeight="1" x14ac:dyDescent="0.25">
      <c r="A215" s="10"/>
      <c r="B215" s="10"/>
      <c r="C215" s="10"/>
      <c r="D215" s="10"/>
      <c r="E215" s="14"/>
      <c r="F215" s="10"/>
      <c r="G215" s="10"/>
      <c r="H215" s="10"/>
      <c r="I215" s="10"/>
      <c r="J215" s="10"/>
      <c r="K215" s="13"/>
      <c r="L215" s="13"/>
      <c r="M215" s="13"/>
      <c r="N215" s="13"/>
      <c r="O215" s="13"/>
      <c r="P215" s="13"/>
      <c r="Q215" s="13"/>
      <c r="R215" s="17"/>
      <c r="S215" s="17"/>
      <c r="T215" s="17"/>
      <c r="U215" s="17"/>
      <c r="V215" s="14"/>
      <c r="W215" s="14"/>
      <c r="X215" s="15"/>
      <c r="Y215" s="15"/>
      <c r="Z215" s="15"/>
      <c r="AA215" s="10"/>
      <c r="AB215" s="10"/>
      <c r="AC215" s="10"/>
      <c r="AD215" s="10"/>
      <c r="AE215" s="10"/>
      <c r="AF215" s="10"/>
    </row>
    <row r="216" spans="1:32" ht="100" customHeight="1" x14ac:dyDescent="0.25">
      <c r="A216" s="10"/>
      <c r="B216" s="10"/>
      <c r="C216" s="10"/>
      <c r="D216" s="10"/>
      <c r="E216" s="14"/>
      <c r="F216" s="10"/>
      <c r="G216" s="10"/>
      <c r="H216" s="10"/>
      <c r="I216" s="10"/>
      <c r="J216" s="10"/>
      <c r="K216" s="13"/>
      <c r="L216" s="13"/>
      <c r="M216" s="13"/>
      <c r="N216" s="13"/>
      <c r="O216" s="13"/>
      <c r="P216" s="13"/>
      <c r="Q216" s="13"/>
      <c r="R216" s="17"/>
      <c r="S216" s="17"/>
      <c r="T216" s="17"/>
      <c r="U216" s="17"/>
      <c r="V216" s="14"/>
      <c r="W216" s="14"/>
      <c r="X216" s="15"/>
      <c r="Y216" s="15"/>
      <c r="Z216" s="15"/>
      <c r="AA216" s="10"/>
      <c r="AB216" s="10"/>
      <c r="AC216" s="10"/>
      <c r="AD216" s="10"/>
      <c r="AE216" s="10"/>
      <c r="AF216" s="10"/>
    </row>
    <row r="217" spans="1:32" ht="100" customHeight="1" x14ac:dyDescent="0.25">
      <c r="A217" s="10"/>
      <c r="B217" s="10"/>
      <c r="C217" s="10"/>
      <c r="D217" s="10"/>
      <c r="E217" s="14"/>
      <c r="F217" s="10"/>
      <c r="G217" s="10"/>
      <c r="H217" s="10"/>
      <c r="I217" s="10"/>
      <c r="J217" s="10"/>
      <c r="K217" s="13"/>
      <c r="L217" s="13"/>
      <c r="M217" s="13"/>
      <c r="N217" s="13"/>
      <c r="O217" s="13"/>
      <c r="P217" s="13"/>
      <c r="Q217" s="13"/>
      <c r="R217" s="17"/>
      <c r="S217" s="17"/>
      <c r="T217" s="17"/>
      <c r="U217" s="17"/>
      <c r="V217" s="14"/>
      <c r="W217" s="14"/>
      <c r="X217" s="15"/>
      <c r="Y217" s="15"/>
      <c r="Z217" s="15"/>
      <c r="AA217" s="10"/>
      <c r="AB217" s="10"/>
      <c r="AC217" s="10"/>
      <c r="AD217" s="10"/>
      <c r="AE217" s="10"/>
      <c r="AF217" s="10"/>
    </row>
    <row r="218" spans="1:32" ht="100" customHeight="1" x14ac:dyDescent="0.25">
      <c r="A218" s="10"/>
      <c r="B218" s="10"/>
      <c r="C218" s="10"/>
      <c r="D218" s="10"/>
      <c r="E218" s="14"/>
      <c r="F218" s="10"/>
      <c r="G218" s="10"/>
      <c r="H218" s="10"/>
      <c r="I218" s="10"/>
      <c r="J218" s="10"/>
      <c r="K218" s="13"/>
      <c r="L218" s="13"/>
      <c r="M218" s="13"/>
      <c r="N218" s="13"/>
      <c r="O218" s="13"/>
      <c r="P218" s="13"/>
      <c r="Q218" s="13"/>
      <c r="R218" s="17"/>
      <c r="S218" s="17"/>
      <c r="T218" s="17"/>
      <c r="U218" s="17"/>
      <c r="V218" s="14"/>
      <c r="W218" s="14"/>
      <c r="X218" s="15"/>
      <c r="Y218" s="15"/>
      <c r="Z218" s="15"/>
      <c r="AA218" s="10"/>
      <c r="AB218" s="10"/>
      <c r="AC218" s="10"/>
      <c r="AD218" s="10"/>
      <c r="AE218" s="10"/>
      <c r="AF218" s="10"/>
    </row>
    <row r="219" spans="1:32" ht="100" customHeight="1" x14ac:dyDescent="0.25">
      <c r="A219" s="10"/>
      <c r="B219" s="10"/>
      <c r="C219" s="10"/>
      <c r="D219" s="10"/>
      <c r="E219" s="14"/>
      <c r="F219" s="10"/>
      <c r="G219" s="10"/>
      <c r="H219" s="10"/>
      <c r="I219" s="10"/>
      <c r="J219" s="10"/>
      <c r="K219" s="13"/>
      <c r="L219" s="13"/>
      <c r="M219" s="13"/>
      <c r="N219" s="13"/>
      <c r="O219" s="13"/>
      <c r="P219" s="13"/>
      <c r="Q219" s="13"/>
      <c r="R219" s="17"/>
      <c r="S219" s="17"/>
      <c r="T219" s="17"/>
      <c r="U219" s="17"/>
      <c r="V219" s="14"/>
      <c r="W219" s="14"/>
      <c r="X219" s="15"/>
      <c r="Y219" s="15"/>
      <c r="Z219" s="15"/>
      <c r="AA219" s="10"/>
      <c r="AB219" s="10"/>
      <c r="AC219" s="10"/>
      <c r="AD219" s="10"/>
      <c r="AE219" s="10"/>
      <c r="AF219" s="10"/>
    </row>
    <row r="220" spans="1:32" ht="100" customHeight="1" x14ac:dyDescent="0.25">
      <c r="A220" s="10"/>
      <c r="B220" s="10"/>
      <c r="C220" s="10"/>
      <c r="D220" s="10"/>
      <c r="E220" s="14"/>
      <c r="F220" s="10"/>
      <c r="G220" s="10"/>
      <c r="H220" s="10"/>
      <c r="I220" s="10"/>
      <c r="J220" s="10"/>
      <c r="K220" s="13"/>
      <c r="L220" s="13"/>
      <c r="M220" s="13"/>
      <c r="N220" s="13"/>
      <c r="O220" s="13"/>
      <c r="P220" s="13"/>
      <c r="Q220" s="13"/>
      <c r="R220" s="17"/>
      <c r="S220" s="17"/>
      <c r="T220" s="17"/>
      <c r="U220" s="17"/>
      <c r="V220" s="14"/>
      <c r="W220" s="14"/>
      <c r="X220" s="15"/>
      <c r="Y220" s="15"/>
      <c r="Z220" s="15"/>
      <c r="AA220" s="10"/>
      <c r="AB220" s="10"/>
      <c r="AC220" s="10"/>
      <c r="AD220" s="10"/>
      <c r="AE220" s="10"/>
      <c r="AF220" s="10"/>
    </row>
    <row r="221" spans="1:32" ht="100" customHeight="1" x14ac:dyDescent="0.25">
      <c r="A221" s="10"/>
      <c r="B221" s="10"/>
      <c r="C221" s="10"/>
      <c r="D221" s="10"/>
      <c r="E221" s="14"/>
      <c r="F221" s="10"/>
      <c r="G221" s="10"/>
      <c r="H221" s="10"/>
      <c r="I221" s="10"/>
      <c r="J221" s="10"/>
      <c r="K221" s="13"/>
      <c r="L221" s="13"/>
      <c r="M221" s="13"/>
      <c r="N221" s="13"/>
      <c r="O221" s="13"/>
      <c r="P221" s="13"/>
      <c r="Q221" s="13"/>
      <c r="R221" s="17"/>
      <c r="S221" s="17"/>
      <c r="T221" s="17"/>
      <c r="U221" s="17"/>
      <c r="V221" s="14"/>
      <c r="W221" s="14"/>
      <c r="X221" s="15"/>
      <c r="Y221" s="15"/>
      <c r="Z221" s="15"/>
      <c r="AA221" s="10"/>
      <c r="AB221" s="10"/>
      <c r="AC221" s="10"/>
      <c r="AD221" s="10"/>
      <c r="AE221" s="10"/>
      <c r="AF221" s="10"/>
    </row>
    <row r="222" spans="1:32" ht="100" customHeight="1" x14ac:dyDescent="0.25">
      <c r="A222" s="10"/>
      <c r="B222" s="10"/>
      <c r="C222" s="10"/>
      <c r="D222" s="10"/>
      <c r="E222" s="14"/>
      <c r="F222" s="10"/>
      <c r="G222" s="10"/>
      <c r="H222" s="10"/>
      <c r="I222" s="10"/>
      <c r="J222" s="10"/>
      <c r="K222" s="13"/>
      <c r="L222" s="13"/>
      <c r="M222" s="13"/>
      <c r="N222" s="13"/>
      <c r="O222" s="13"/>
      <c r="P222" s="13"/>
      <c r="Q222" s="13"/>
      <c r="R222" s="17"/>
      <c r="S222" s="17"/>
      <c r="T222" s="17"/>
      <c r="U222" s="17"/>
      <c r="V222" s="14"/>
      <c r="W222" s="14"/>
      <c r="X222" s="15"/>
      <c r="Y222" s="15"/>
      <c r="Z222" s="15"/>
      <c r="AA222" s="10"/>
      <c r="AB222" s="10"/>
      <c r="AC222" s="10"/>
      <c r="AD222" s="10"/>
      <c r="AE222" s="10"/>
      <c r="AF222" s="10"/>
    </row>
    <row r="223" spans="1:32" ht="100" customHeight="1" x14ac:dyDescent="0.25">
      <c r="A223" s="10"/>
      <c r="B223" s="10"/>
      <c r="C223" s="10"/>
      <c r="D223" s="10"/>
      <c r="E223" s="14"/>
      <c r="F223" s="10"/>
      <c r="G223" s="10"/>
      <c r="H223" s="10"/>
      <c r="I223" s="10"/>
      <c r="J223" s="10"/>
      <c r="K223" s="13"/>
      <c r="L223" s="13"/>
      <c r="M223" s="13"/>
      <c r="N223" s="13"/>
      <c r="O223" s="13"/>
      <c r="P223" s="13"/>
      <c r="Q223" s="13"/>
      <c r="R223" s="17"/>
      <c r="S223" s="17"/>
      <c r="T223" s="17"/>
      <c r="U223" s="17"/>
      <c r="V223" s="14"/>
      <c r="W223" s="14"/>
      <c r="X223" s="15"/>
      <c r="Y223" s="15"/>
      <c r="Z223" s="15"/>
      <c r="AA223" s="10"/>
      <c r="AB223" s="10"/>
      <c r="AC223" s="10"/>
      <c r="AD223" s="10"/>
      <c r="AE223" s="10"/>
      <c r="AF223" s="10"/>
    </row>
    <row r="224" spans="1:32" ht="100" customHeight="1" x14ac:dyDescent="0.25">
      <c r="A224" s="10"/>
      <c r="B224" s="10"/>
      <c r="C224" s="10"/>
      <c r="D224" s="10"/>
      <c r="E224" s="14"/>
      <c r="F224" s="10"/>
      <c r="G224" s="10"/>
      <c r="H224" s="10"/>
      <c r="I224" s="10"/>
      <c r="J224" s="10"/>
      <c r="K224" s="13"/>
      <c r="L224" s="13"/>
      <c r="M224" s="13"/>
      <c r="N224" s="13"/>
      <c r="O224" s="13"/>
      <c r="P224" s="13"/>
      <c r="Q224" s="13"/>
      <c r="R224" s="17"/>
      <c r="S224" s="17"/>
      <c r="T224" s="17"/>
      <c r="U224" s="17"/>
      <c r="V224" s="14"/>
      <c r="W224" s="14"/>
      <c r="X224" s="15"/>
      <c r="Y224" s="15"/>
      <c r="Z224" s="15"/>
      <c r="AA224" s="10"/>
      <c r="AB224" s="10"/>
      <c r="AC224" s="10"/>
      <c r="AD224" s="10"/>
      <c r="AE224" s="10"/>
      <c r="AF224" s="10"/>
    </row>
    <row r="225" spans="1:32" ht="100" customHeight="1" x14ac:dyDescent="0.25">
      <c r="A225" s="10"/>
      <c r="B225" s="10"/>
      <c r="C225" s="10"/>
      <c r="D225" s="10"/>
      <c r="E225" s="14"/>
      <c r="F225" s="10"/>
      <c r="G225" s="10"/>
      <c r="H225" s="10"/>
      <c r="I225" s="10"/>
      <c r="J225" s="10"/>
      <c r="K225" s="13"/>
      <c r="L225" s="13"/>
      <c r="M225" s="13"/>
      <c r="N225" s="13"/>
      <c r="O225" s="13"/>
      <c r="P225" s="13"/>
      <c r="Q225" s="13"/>
      <c r="R225" s="17"/>
      <c r="S225" s="17"/>
      <c r="T225" s="17"/>
      <c r="U225" s="17"/>
      <c r="V225" s="14"/>
      <c r="W225" s="14"/>
      <c r="X225" s="15"/>
      <c r="Y225" s="15"/>
      <c r="Z225" s="15"/>
      <c r="AA225" s="10"/>
      <c r="AB225" s="10"/>
      <c r="AC225" s="10"/>
      <c r="AD225" s="10"/>
      <c r="AE225" s="10"/>
      <c r="AF225" s="10"/>
    </row>
    <row r="226" spans="1:32" ht="100" customHeight="1" x14ac:dyDescent="0.25">
      <c r="A226" s="10"/>
      <c r="B226" s="10"/>
      <c r="C226" s="10"/>
      <c r="D226" s="10"/>
      <c r="E226" s="14"/>
      <c r="F226" s="10"/>
      <c r="G226" s="10"/>
      <c r="H226" s="10"/>
      <c r="I226" s="10"/>
      <c r="J226" s="10"/>
      <c r="K226" s="13"/>
      <c r="L226" s="13"/>
      <c r="M226" s="13"/>
      <c r="N226" s="13"/>
      <c r="O226" s="13"/>
      <c r="P226" s="13"/>
      <c r="Q226" s="13"/>
      <c r="R226" s="17"/>
      <c r="S226" s="17"/>
      <c r="T226" s="17"/>
      <c r="U226" s="17"/>
      <c r="V226" s="14"/>
      <c r="W226" s="14"/>
      <c r="X226" s="15"/>
      <c r="Y226" s="15"/>
      <c r="Z226" s="15"/>
      <c r="AA226" s="10"/>
      <c r="AB226" s="10"/>
      <c r="AC226" s="10"/>
      <c r="AD226" s="10"/>
      <c r="AE226" s="10"/>
      <c r="AF226" s="10"/>
    </row>
    <row r="227" spans="1:32" ht="100" customHeight="1" x14ac:dyDescent="0.25">
      <c r="A227" s="10"/>
      <c r="B227" s="10"/>
      <c r="C227" s="10"/>
      <c r="D227" s="10"/>
      <c r="E227" s="14"/>
      <c r="F227" s="10"/>
      <c r="G227" s="10"/>
      <c r="H227" s="10"/>
      <c r="I227" s="10"/>
      <c r="J227" s="10"/>
      <c r="K227" s="13"/>
      <c r="L227" s="13"/>
      <c r="M227" s="13"/>
      <c r="N227" s="13"/>
      <c r="O227" s="13"/>
      <c r="P227" s="13"/>
      <c r="Q227" s="13"/>
      <c r="R227" s="17"/>
      <c r="S227" s="17"/>
      <c r="T227" s="17"/>
      <c r="U227" s="17"/>
      <c r="V227" s="14"/>
      <c r="W227" s="14"/>
      <c r="X227" s="15"/>
      <c r="Y227" s="15"/>
      <c r="Z227" s="15"/>
      <c r="AA227" s="10"/>
      <c r="AB227" s="10"/>
      <c r="AC227" s="10"/>
      <c r="AD227" s="10"/>
      <c r="AE227" s="10"/>
      <c r="AF227" s="10"/>
    </row>
    <row r="228" spans="1:32" ht="100" customHeight="1" x14ac:dyDescent="0.25">
      <c r="A228" s="10"/>
      <c r="B228" s="10"/>
      <c r="C228" s="10"/>
      <c r="D228" s="10"/>
      <c r="E228" s="14"/>
      <c r="F228" s="10"/>
      <c r="G228" s="10"/>
      <c r="H228" s="10"/>
      <c r="I228" s="10"/>
      <c r="J228" s="10"/>
      <c r="K228" s="13"/>
      <c r="L228" s="13"/>
      <c r="M228" s="13"/>
      <c r="N228" s="13"/>
      <c r="O228" s="13"/>
      <c r="P228" s="13"/>
      <c r="Q228" s="13"/>
      <c r="R228" s="17"/>
      <c r="S228" s="17"/>
      <c r="T228" s="17"/>
      <c r="U228" s="17"/>
      <c r="V228" s="14"/>
      <c r="W228" s="14"/>
      <c r="X228" s="15"/>
      <c r="Y228" s="15"/>
      <c r="Z228" s="15"/>
      <c r="AA228" s="10"/>
      <c r="AB228" s="10"/>
      <c r="AC228" s="10"/>
      <c r="AD228" s="10"/>
      <c r="AE228" s="10"/>
      <c r="AF228" s="10"/>
    </row>
    <row r="229" spans="1:32" ht="100" customHeight="1" x14ac:dyDescent="0.25">
      <c r="A229" s="10"/>
      <c r="B229" s="10"/>
      <c r="C229" s="10"/>
      <c r="D229" s="10"/>
      <c r="E229" s="14"/>
      <c r="F229" s="10"/>
      <c r="G229" s="10"/>
      <c r="H229" s="10"/>
      <c r="I229" s="10"/>
      <c r="J229" s="10"/>
      <c r="K229" s="13"/>
      <c r="L229" s="13"/>
      <c r="M229" s="13"/>
      <c r="N229" s="13"/>
      <c r="O229" s="13"/>
      <c r="P229" s="13"/>
      <c r="Q229" s="13"/>
      <c r="R229" s="17"/>
      <c r="S229" s="17"/>
      <c r="T229" s="17"/>
      <c r="U229" s="17"/>
      <c r="V229" s="14"/>
      <c r="W229" s="14"/>
      <c r="X229" s="15"/>
      <c r="Y229" s="15"/>
      <c r="Z229" s="15"/>
      <c r="AA229" s="10"/>
      <c r="AB229" s="10"/>
      <c r="AC229" s="10"/>
      <c r="AD229" s="10"/>
      <c r="AE229" s="10"/>
      <c r="AF229" s="10"/>
    </row>
    <row r="230" spans="1:32" ht="100" customHeight="1" x14ac:dyDescent="0.25">
      <c r="A230" s="10"/>
      <c r="B230" s="10"/>
      <c r="C230" s="10"/>
      <c r="D230" s="10"/>
      <c r="E230" s="14"/>
      <c r="F230" s="10"/>
      <c r="G230" s="10"/>
      <c r="H230" s="10"/>
      <c r="I230" s="10"/>
      <c r="J230" s="10"/>
      <c r="K230" s="13"/>
      <c r="L230" s="13"/>
      <c r="M230" s="13"/>
      <c r="N230" s="13"/>
      <c r="O230" s="13"/>
      <c r="P230" s="13"/>
      <c r="Q230" s="13"/>
      <c r="R230" s="17"/>
      <c r="S230" s="17"/>
      <c r="T230" s="17"/>
      <c r="U230" s="17"/>
      <c r="V230" s="14"/>
      <c r="W230" s="14"/>
      <c r="X230" s="15"/>
      <c r="Y230" s="15"/>
      <c r="Z230" s="15"/>
      <c r="AA230" s="10"/>
      <c r="AB230" s="10"/>
      <c r="AC230" s="10"/>
      <c r="AD230" s="10"/>
      <c r="AE230" s="10"/>
      <c r="AF230" s="10"/>
    </row>
    <row r="231" spans="1:32" ht="100" customHeight="1" x14ac:dyDescent="0.25">
      <c r="A231" s="10"/>
      <c r="B231" s="10"/>
      <c r="C231" s="10"/>
      <c r="D231" s="10"/>
      <c r="E231" s="14"/>
      <c r="F231" s="10"/>
      <c r="G231" s="10"/>
      <c r="H231" s="10"/>
      <c r="I231" s="10"/>
      <c r="J231" s="10"/>
      <c r="K231" s="13"/>
      <c r="L231" s="13"/>
      <c r="M231" s="13"/>
      <c r="N231" s="13"/>
      <c r="O231" s="13"/>
      <c r="P231" s="13"/>
      <c r="Q231" s="13"/>
      <c r="R231" s="17"/>
      <c r="S231" s="17"/>
      <c r="T231" s="17"/>
      <c r="U231" s="17"/>
      <c r="V231" s="14"/>
      <c r="W231" s="14"/>
      <c r="X231" s="15"/>
      <c r="Y231" s="15"/>
      <c r="Z231" s="15"/>
      <c r="AA231" s="10"/>
      <c r="AB231" s="10"/>
      <c r="AC231" s="10"/>
      <c r="AD231" s="10"/>
      <c r="AE231" s="10"/>
      <c r="AF231" s="10"/>
    </row>
    <row r="232" spans="1:32" ht="100" customHeight="1" x14ac:dyDescent="0.25">
      <c r="A232" s="10"/>
      <c r="B232" s="10"/>
      <c r="C232" s="10"/>
      <c r="D232" s="10"/>
      <c r="E232" s="14"/>
      <c r="F232" s="10"/>
      <c r="G232" s="10"/>
      <c r="H232" s="10"/>
      <c r="I232" s="10"/>
      <c r="J232" s="10"/>
      <c r="K232" s="13"/>
      <c r="L232" s="13"/>
      <c r="M232" s="13"/>
      <c r="N232" s="13"/>
      <c r="O232" s="13"/>
      <c r="P232" s="13"/>
      <c r="Q232" s="13"/>
      <c r="R232" s="17"/>
      <c r="S232" s="17"/>
      <c r="T232" s="17"/>
      <c r="U232" s="17"/>
      <c r="V232" s="14"/>
      <c r="W232" s="14"/>
      <c r="X232" s="15"/>
      <c r="Y232" s="15"/>
      <c r="Z232" s="15"/>
      <c r="AA232" s="10"/>
      <c r="AB232" s="10"/>
      <c r="AC232" s="10"/>
      <c r="AD232" s="10"/>
      <c r="AE232" s="10"/>
      <c r="AF232" s="10"/>
    </row>
    <row r="233" spans="1:32" ht="100" customHeight="1" x14ac:dyDescent="0.25">
      <c r="A233" s="10"/>
      <c r="B233" s="10"/>
      <c r="C233" s="10"/>
      <c r="D233" s="10"/>
      <c r="E233" s="14"/>
      <c r="F233" s="10"/>
      <c r="G233" s="10"/>
      <c r="H233" s="10"/>
      <c r="I233" s="10"/>
      <c r="J233" s="10"/>
      <c r="K233" s="13"/>
      <c r="L233" s="13"/>
      <c r="M233" s="13"/>
      <c r="N233" s="13"/>
      <c r="O233" s="13"/>
      <c r="P233" s="13"/>
      <c r="Q233" s="13"/>
      <c r="R233" s="17"/>
      <c r="S233" s="17"/>
      <c r="T233" s="17"/>
      <c r="U233" s="17"/>
      <c r="V233" s="14"/>
      <c r="W233" s="14"/>
      <c r="X233" s="15"/>
      <c r="Y233" s="15"/>
      <c r="Z233" s="15"/>
      <c r="AA233" s="10"/>
      <c r="AB233" s="10"/>
      <c r="AC233" s="10"/>
      <c r="AD233" s="10"/>
      <c r="AE233" s="10"/>
      <c r="AF233" s="10"/>
    </row>
    <row r="234" spans="1:32" ht="100" customHeight="1" x14ac:dyDescent="0.25">
      <c r="A234" s="10"/>
      <c r="B234" s="10"/>
      <c r="C234" s="10"/>
      <c r="D234" s="10"/>
      <c r="E234" s="14"/>
      <c r="F234" s="10"/>
      <c r="G234" s="10"/>
      <c r="H234" s="10"/>
      <c r="I234" s="10"/>
      <c r="J234" s="10"/>
      <c r="K234" s="13"/>
      <c r="L234" s="13"/>
      <c r="M234" s="13"/>
      <c r="N234" s="13"/>
      <c r="O234" s="13"/>
      <c r="P234" s="13"/>
      <c r="Q234" s="13"/>
      <c r="R234" s="17"/>
      <c r="S234" s="17"/>
      <c r="T234" s="17"/>
      <c r="U234" s="17"/>
      <c r="V234" s="14"/>
      <c r="W234" s="14"/>
      <c r="X234" s="15"/>
      <c r="Y234" s="15"/>
      <c r="Z234" s="15"/>
      <c r="AA234" s="10"/>
      <c r="AB234" s="10"/>
      <c r="AC234" s="10"/>
      <c r="AD234" s="10"/>
      <c r="AE234" s="10"/>
      <c r="AF234" s="10"/>
    </row>
    <row r="235" spans="1:32" ht="100" customHeight="1" x14ac:dyDescent="0.25">
      <c r="A235" s="10"/>
      <c r="B235" s="10"/>
      <c r="C235" s="10"/>
      <c r="D235" s="10"/>
      <c r="E235" s="14"/>
      <c r="F235" s="10"/>
      <c r="G235" s="10"/>
      <c r="H235" s="10"/>
      <c r="I235" s="10"/>
      <c r="J235" s="10"/>
      <c r="K235" s="13"/>
      <c r="L235" s="13"/>
      <c r="M235" s="13"/>
      <c r="N235" s="13"/>
      <c r="O235" s="13"/>
      <c r="P235" s="13"/>
      <c r="Q235" s="13"/>
      <c r="R235" s="17"/>
      <c r="S235" s="17"/>
      <c r="T235" s="17"/>
      <c r="U235" s="17"/>
      <c r="V235" s="14"/>
      <c r="W235" s="14"/>
      <c r="X235" s="15"/>
      <c r="Y235" s="15"/>
      <c r="Z235" s="15"/>
      <c r="AA235" s="10"/>
      <c r="AB235" s="10"/>
      <c r="AC235" s="10"/>
      <c r="AD235" s="10"/>
      <c r="AE235" s="10"/>
      <c r="AF235" s="10"/>
    </row>
    <row r="236" spans="1:32" ht="100" customHeight="1" x14ac:dyDescent="0.25">
      <c r="A236" s="10"/>
      <c r="B236" s="10"/>
      <c r="C236" s="10"/>
      <c r="D236" s="10"/>
      <c r="E236" s="14"/>
      <c r="F236" s="10"/>
      <c r="G236" s="10"/>
      <c r="H236" s="10"/>
      <c r="I236" s="10"/>
      <c r="J236" s="10"/>
      <c r="K236" s="13"/>
      <c r="L236" s="13"/>
      <c r="M236" s="13"/>
      <c r="N236" s="13"/>
      <c r="O236" s="13"/>
      <c r="P236" s="13"/>
      <c r="Q236" s="13"/>
      <c r="R236" s="17"/>
      <c r="S236" s="17"/>
      <c r="T236" s="17"/>
      <c r="U236" s="17"/>
      <c r="V236" s="14"/>
      <c r="W236" s="14"/>
      <c r="X236" s="15"/>
      <c r="Y236" s="15"/>
      <c r="Z236" s="15"/>
      <c r="AA236" s="10"/>
      <c r="AB236" s="10"/>
      <c r="AC236" s="10"/>
      <c r="AD236" s="10"/>
      <c r="AE236" s="10"/>
      <c r="AF236" s="10"/>
    </row>
    <row r="237" spans="1:32" ht="100" customHeight="1" x14ac:dyDescent="0.25">
      <c r="A237" s="10"/>
      <c r="B237" s="10"/>
      <c r="C237" s="10"/>
      <c r="D237" s="10"/>
      <c r="E237" s="14"/>
      <c r="F237" s="10"/>
      <c r="G237" s="10"/>
      <c r="H237" s="10"/>
      <c r="I237" s="10"/>
      <c r="J237" s="10"/>
      <c r="K237" s="13"/>
      <c r="L237" s="13"/>
      <c r="M237" s="13"/>
      <c r="N237" s="13"/>
      <c r="O237" s="13"/>
      <c r="P237" s="13"/>
      <c r="Q237" s="13"/>
      <c r="R237" s="17"/>
      <c r="S237" s="17"/>
      <c r="T237" s="17"/>
      <c r="U237" s="17"/>
      <c r="V237" s="14"/>
      <c r="W237" s="14"/>
      <c r="X237" s="15"/>
      <c r="Y237" s="15"/>
      <c r="Z237" s="15"/>
      <c r="AA237" s="10"/>
      <c r="AB237" s="10"/>
      <c r="AC237" s="10"/>
      <c r="AD237" s="10"/>
      <c r="AE237" s="10"/>
      <c r="AF237" s="10"/>
    </row>
    <row r="238" spans="1:32" ht="100" customHeight="1" x14ac:dyDescent="0.25">
      <c r="A238" s="10"/>
      <c r="B238" s="10"/>
      <c r="C238" s="10"/>
      <c r="D238" s="10"/>
      <c r="E238" s="14"/>
      <c r="F238" s="10"/>
      <c r="G238" s="10"/>
      <c r="H238" s="10"/>
      <c r="I238" s="10"/>
      <c r="J238" s="10"/>
      <c r="K238" s="13"/>
      <c r="L238" s="13"/>
      <c r="M238" s="13"/>
      <c r="N238" s="13"/>
      <c r="O238" s="13"/>
      <c r="P238" s="13"/>
      <c r="Q238" s="13"/>
      <c r="R238" s="17"/>
      <c r="S238" s="17"/>
      <c r="T238" s="17"/>
      <c r="U238" s="17"/>
      <c r="V238" s="14"/>
      <c r="W238" s="14"/>
      <c r="X238" s="15"/>
      <c r="Y238" s="15"/>
      <c r="Z238" s="15"/>
      <c r="AA238" s="10"/>
      <c r="AB238" s="10"/>
      <c r="AC238" s="10"/>
      <c r="AD238" s="10"/>
      <c r="AE238" s="10"/>
      <c r="AF238" s="10"/>
    </row>
    <row r="239" spans="1:32" ht="100" customHeight="1" x14ac:dyDescent="0.25">
      <c r="A239" s="10"/>
      <c r="B239" s="10"/>
      <c r="C239" s="10"/>
      <c r="D239" s="10"/>
      <c r="E239" s="14"/>
      <c r="F239" s="10"/>
      <c r="G239" s="10"/>
      <c r="H239" s="10"/>
      <c r="I239" s="10"/>
      <c r="J239" s="10"/>
      <c r="K239" s="13"/>
      <c r="L239" s="13"/>
      <c r="M239" s="13"/>
      <c r="N239" s="13"/>
      <c r="O239" s="13"/>
      <c r="P239" s="13"/>
      <c r="Q239" s="13"/>
      <c r="R239" s="17"/>
      <c r="S239" s="17"/>
      <c r="T239" s="17"/>
      <c r="U239" s="17"/>
      <c r="V239" s="14"/>
      <c r="W239" s="14"/>
      <c r="X239" s="15"/>
      <c r="Y239" s="15"/>
      <c r="Z239" s="15"/>
      <c r="AA239" s="10"/>
      <c r="AB239" s="10"/>
      <c r="AC239" s="10"/>
      <c r="AD239" s="10"/>
      <c r="AE239" s="10"/>
      <c r="AF239" s="10"/>
    </row>
    <row r="240" spans="1:32" ht="100" customHeight="1" x14ac:dyDescent="0.25">
      <c r="A240" s="10"/>
      <c r="B240" s="10"/>
      <c r="C240" s="10"/>
      <c r="D240" s="10"/>
      <c r="E240" s="14"/>
      <c r="F240" s="10"/>
      <c r="G240" s="10"/>
      <c r="H240" s="10"/>
      <c r="I240" s="10"/>
      <c r="J240" s="10"/>
      <c r="K240" s="13"/>
      <c r="L240" s="13"/>
      <c r="M240" s="13"/>
      <c r="N240" s="13"/>
      <c r="O240" s="13"/>
      <c r="P240" s="13"/>
      <c r="Q240" s="13"/>
      <c r="R240" s="17"/>
      <c r="S240" s="17"/>
      <c r="T240" s="17"/>
      <c r="U240" s="17"/>
      <c r="V240" s="14"/>
      <c r="W240" s="14"/>
      <c r="X240" s="15"/>
      <c r="Y240" s="15"/>
      <c r="Z240" s="15"/>
      <c r="AA240" s="10"/>
      <c r="AB240" s="10"/>
      <c r="AC240" s="10"/>
      <c r="AD240" s="10"/>
      <c r="AE240" s="10"/>
      <c r="AF240" s="10"/>
    </row>
    <row r="241" spans="1:32" ht="100" customHeight="1" x14ac:dyDescent="0.25">
      <c r="A241" s="10"/>
      <c r="B241" s="10"/>
      <c r="C241" s="10"/>
      <c r="D241" s="10"/>
      <c r="E241" s="14"/>
      <c r="F241" s="10"/>
      <c r="G241" s="10"/>
      <c r="H241" s="10"/>
      <c r="I241" s="10"/>
      <c r="J241" s="10"/>
      <c r="K241" s="13"/>
      <c r="L241" s="13"/>
      <c r="M241" s="13"/>
      <c r="N241" s="13"/>
      <c r="O241" s="13"/>
      <c r="P241" s="13"/>
      <c r="Q241" s="13"/>
      <c r="R241" s="17"/>
      <c r="S241" s="17"/>
      <c r="T241" s="17"/>
      <c r="U241" s="17"/>
      <c r="V241" s="14"/>
      <c r="W241" s="14"/>
      <c r="X241" s="15"/>
      <c r="Y241" s="15"/>
      <c r="Z241" s="15"/>
      <c r="AA241" s="10"/>
      <c r="AB241" s="10"/>
      <c r="AC241" s="10"/>
      <c r="AD241" s="10"/>
      <c r="AE241" s="10"/>
      <c r="AF241" s="10"/>
    </row>
    <row r="242" spans="1:32" ht="100" customHeight="1" x14ac:dyDescent="0.25">
      <c r="A242" s="10"/>
      <c r="B242" s="10"/>
      <c r="C242" s="10"/>
      <c r="D242" s="10"/>
      <c r="E242" s="14"/>
      <c r="F242" s="10"/>
      <c r="G242" s="10"/>
      <c r="H242" s="10"/>
      <c r="I242" s="10"/>
      <c r="J242" s="10"/>
      <c r="K242" s="13"/>
      <c r="L242" s="13"/>
      <c r="M242" s="13"/>
      <c r="N242" s="13"/>
      <c r="O242" s="13"/>
      <c r="P242" s="13"/>
      <c r="Q242" s="13"/>
      <c r="R242" s="17"/>
      <c r="S242" s="17"/>
      <c r="T242" s="17"/>
      <c r="U242" s="17"/>
      <c r="V242" s="14"/>
      <c r="W242" s="14"/>
      <c r="X242" s="15"/>
      <c r="Y242" s="15"/>
      <c r="Z242" s="15"/>
      <c r="AA242" s="10"/>
      <c r="AB242" s="10"/>
      <c r="AC242" s="10"/>
      <c r="AD242" s="10"/>
      <c r="AE242" s="10"/>
      <c r="AF242" s="10"/>
    </row>
    <row r="243" spans="1:32" ht="100" customHeight="1" x14ac:dyDescent="0.25">
      <c r="A243" s="10"/>
      <c r="B243" s="10"/>
      <c r="C243" s="10"/>
      <c r="D243" s="10"/>
      <c r="E243" s="14"/>
      <c r="F243" s="10"/>
      <c r="G243" s="10"/>
      <c r="H243" s="10"/>
      <c r="I243" s="10"/>
      <c r="J243" s="10"/>
      <c r="K243" s="13"/>
      <c r="L243" s="13"/>
      <c r="M243" s="13"/>
      <c r="N243" s="13"/>
      <c r="O243" s="13"/>
      <c r="P243" s="13"/>
      <c r="Q243" s="13"/>
      <c r="R243" s="17"/>
      <c r="S243" s="17"/>
      <c r="T243" s="17"/>
      <c r="U243" s="17"/>
      <c r="V243" s="14"/>
      <c r="W243" s="14"/>
      <c r="X243" s="15"/>
      <c r="Y243" s="15"/>
      <c r="Z243" s="15"/>
      <c r="AA243" s="10"/>
      <c r="AB243" s="10"/>
      <c r="AC243" s="10"/>
      <c r="AD243" s="10"/>
      <c r="AE243" s="10"/>
      <c r="AF243" s="10"/>
    </row>
    <row r="244" spans="1:32" ht="100" customHeight="1" x14ac:dyDescent="0.25">
      <c r="A244" s="10"/>
      <c r="B244" s="10"/>
      <c r="C244" s="10"/>
      <c r="D244" s="10"/>
      <c r="E244" s="14"/>
      <c r="F244" s="10"/>
      <c r="G244" s="10"/>
      <c r="H244" s="10"/>
      <c r="I244" s="10"/>
      <c r="J244" s="10"/>
      <c r="K244" s="13"/>
      <c r="L244" s="13"/>
      <c r="M244" s="13"/>
      <c r="N244" s="13"/>
      <c r="O244" s="13"/>
      <c r="P244" s="13"/>
      <c r="Q244" s="13"/>
      <c r="R244" s="17"/>
      <c r="S244" s="17"/>
      <c r="T244" s="17"/>
      <c r="U244" s="17"/>
      <c r="V244" s="14"/>
      <c r="W244" s="14"/>
      <c r="X244" s="15"/>
      <c r="Y244" s="15"/>
      <c r="Z244" s="15"/>
      <c r="AA244" s="10"/>
      <c r="AB244" s="10"/>
      <c r="AC244" s="10"/>
      <c r="AD244" s="10"/>
      <c r="AE244" s="10"/>
      <c r="AF244" s="10"/>
    </row>
    <row r="245" spans="1:32" ht="100" customHeight="1" x14ac:dyDescent="0.25">
      <c r="A245" s="10"/>
      <c r="B245" s="10"/>
      <c r="C245" s="10"/>
      <c r="D245" s="10"/>
      <c r="E245" s="14"/>
      <c r="F245" s="10"/>
      <c r="G245" s="10"/>
      <c r="H245" s="10"/>
      <c r="I245" s="10"/>
      <c r="J245" s="10"/>
      <c r="K245" s="13"/>
      <c r="L245" s="13"/>
      <c r="M245" s="13"/>
      <c r="N245" s="13"/>
      <c r="O245" s="13"/>
      <c r="P245" s="13"/>
      <c r="Q245" s="13"/>
      <c r="R245" s="17"/>
      <c r="S245" s="17"/>
      <c r="T245" s="17"/>
      <c r="U245" s="17"/>
      <c r="V245" s="14"/>
      <c r="W245" s="14"/>
      <c r="X245" s="15"/>
      <c r="Y245" s="15"/>
      <c r="Z245" s="15"/>
      <c r="AA245" s="10"/>
      <c r="AB245" s="10"/>
      <c r="AC245" s="10"/>
      <c r="AD245" s="10"/>
      <c r="AE245" s="10"/>
      <c r="AF245" s="10"/>
    </row>
    <row r="246" spans="1:32" ht="100" customHeight="1" x14ac:dyDescent="0.25">
      <c r="A246" s="10"/>
      <c r="B246" s="10"/>
      <c r="C246" s="10"/>
      <c r="D246" s="10"/>
      <c r="E246" s="14"/>
      <c r="F246" s="10"/>
      <c r="G246" s="10"/>
      <c r="H246" s="10"/>
      <c r="I246" s="10"/>
      <c r="J246" s="10"/>
      <c r="K246" s="13"/>
      <c r="L246" s="13"/>
      <c r="M246" s="13"/>
      <c r="N246" s="13"/>
      <c r="O246" s="13"/>
      <c r="P246" s="13"/>
      <c r="Q246" s="13"/>
      <c r="R246" s="17"/>
      <c r="S246" s="17"/>
      <c r="T246" s="17"/>
      <c r="U246" s="17"/>
      <c r="V246" s="14"/>
      <c r="W246" s="14"/>
      <c r="X246" s="15"/>
      <c r="Y246" s="15"/>
      <c r="Z246" s="15"/>
      <c r="AA246" s="10"/>
      <c r="AB246" s="10"/>
      <c r="AC246" s="10"/>
      <c r="AD246" s="10"/>
      <c r="AE246" s="10"/>
      <c r="AF246" s="10"/>
    </row>
    <row r="247" spans="1:32" ht="100" customHeight="1" x14ac:dyDescent="0.25">
      <c r="A247" s="10"/>
      <c r="B247" s="10"/>
      <c r="C247" s="10"/>
      <c r="D247" s="10"/>
      <c r="E247" s="14"/>
      <c r="F247" s="10"/>
      <c r="G247" s="10"/>
      <c r="H247" s="10"/>
      <c r="I247" s="10"/>
      <c r="J247" s="10"/>
      <c r="K247" s="13"/>
      <c r="L247" s="13"/>
      <c r="M247" s="13"/>
      <c r="N247" s="13"/>
      <c r="O247" s="13"/>
      <c r="P247" s="13"/>
      <c r="Q247" s="13"/>
      <c r="R247" s="17"/>
      <c r="S247" s="17"/>
      <c r="T247" s="17"/>
      <c r="U247" s="17"/>
      <c r="V247" s="14"/>
      <c r="W247" s="14"/>
      <c r="X247" s="15"/>
      <c r="Y247" s="15"/>
      <c r="Z247" s="15"/>
      <c r="AA247" s="10"/>
      <c r="AB247" s="10"/>
      <c r="AC247" s="10"/>
      <c r="AD247" s="10"/>
      <c r="AE247" s="10"/>
      <c r="AF247" s="10"/>
    </row>
    <row r="248" spans="1:32" ht="100" customHeight="1" x14ac:dyDescent="0.25">
      <c r="A248" s="10"/>
      <c r="B248" s="10"/>
      <c r="C248" s="10"/>
      <c r="D248" s="10"/>
      <c r="E248" s="14"/>
      <c r="F248" s="10"/>
      <c r="G248" s="10"/>
      <c r="H248" s="10"/>
      <c r="I248" s="10"/>
      <c r="J248" s="10"/>
      <c r="K248" s="13"/>
      <c r="L248" s="13"/>
      <c r="M248" s="13"/>
      <c r="N248" s="13"/>
      <c r="O248" s="13"/>
      <c r="P248" s="13"/>
      <c r="Q248" s="13"/>
      <c r="R248" s="17"/>
      <c r="S248" s="17"/>
      <c r="T248" s="17"/>
      <c r="U248" s="17"/>
      <c r="V248" s="14"/>
      <c r="W248" s="14"/>
      <c r="X248" s="15"/>
      <c r="Y248" s="15"/>
      <c r="Z248" s="15"/>
      <c r="AA248" s="10"/>
      <c r="AB248" s="10"/>
      <c r="AC248" s="10"/>
      <c r="AD248" s="10"/>
      <c r="AE248" s="10"/>
      <c r="AF248" s="10"/>
    </row>
    <row r="249" spans="1:32" ht="100" customHeight="1" x14ac:dyDescent="0.25">
      <c r="A249" s="10"/>
      <c r="B249" s="10"/>
      <c r="C249" s="10"/>
      <c r="D249" s="10"/>
      <c r="E249" s="14"/>
      <c r="F249" s="10"/>
      <c r="G249" s="10"/>
      <c r="H249" s="10"/>
      <c r="I249" s="10"/>
      <c r="J249" s="10"/>
      <c r="K249" s="13"/>
      <c r="L249" s="13"/>
      <c r="M249" s="13"/>
      <c r="N249" s="13"/>
      <c r="O249" s="13"/>
      <c r="P249" s="13"/>
      <c r="Q249" s="13"/>
      <c r="R249" s="17"/>
      <c r="S249" s="17"/>
      <c r="T249" s="17"/>
      <c r="U249" s="17"/>
      <c r="V249" s="14"/>
      <c r="W249" s="14"/>
      <c r="X249" s="15"/>
      <c r="Y249" s="15"/>
      <c r="Z249" s="15"/>
      <c r="AA249" s="10"/>
      <c r="AB249" s="10"/>
      <c r="AC249" s="10"/>
      <c r="AD249" s="10"/>
      <c r="AE249" s="10"/>
      <c r="AF249" s="10"/>
    </row>
    <row r="250" spans="1:32" ht="100" customHeight="1" x14ac:dyDescent="0.25">
      <c r="A250" s="10"/>
      <c r="B250" s="10"/>
      <c r="C250" s="10"/>
      <c r="D250" s="10"/>
      <c r="E250" s="14"/>
      <c r="F250" s="10"/>
      <c r="G250" s="10"/>
      <c r="H250" s="10"/>
      <c r="I250" s="10"/>
      <c r="J250" s="10"/>
      <c r="K250" s="13"/>
      <c r="L250" s="13"/>
      <c r="M250" s="13"/>
      <c r="N250" s="13"/>
      <c r="O250" s="13"/>
      <c r="P250" s="13"/>
      <c r="Q250" s="13"/>
      <c r="R250" s="17"/>
      <c r="S250" s="17"/>
      <c r="T250" s="17"/>
      <c r="U250" s="17"/>
      <c r="V250" s="14"/>
      <c r="W250" s="14"/>
      <c r="X250" s="15"/>
      <c r="Y250" s="15"/>
      <c r="Z250" s="15"/>
      <c r="AA250" s="10"/>
      <c r="AB250" s="10"/>
      <c r="AC250" s="10"/>
      <c r="AD250" s="10"/>
      <c r="AE250" s="10"/>
      <c r="AF250" s="10"/>
    </row>
    <row r="251" spans="1:32" ht="100" customHeight="1" x14ac:dyDescent="0.25">
      <c r="A251" s="10"/>
      <c r="B251" s="10"/>
      <c r="C251" s="10"/>
      <c r="D251" s="10"/>
      <c r="E251" s="14"/>
      <c r="F251" s="10"/>
      <c r="G251" s="10"/>
      <c r="H251" s="10"/>
      <c r="I251" s="10"/>
      <c r="J251" s="10"/>
      <c r="K251" s="13"/>
      <c r="L251" s="13"/>
      <c r="M251" s="13"/>
      <c r="N251" s="13"/>
      <c r="O251" s="13"/>
      <c r="P251" s="13"/>
      <c r="Q251" s="13"/>
      <c r="R251" s="17"/>
      <c r="S251" s="17"/>
      <c r="T251" s="17"/>
      <c r="U251" s="17"/>
      <c r="V251" s="14"/>
      <c r="W251" s="14"/>
      <c r="X251" s="15"/>
      <c r="Y251" s="15"/>
      <c r="Z251" s="15"/>
      <c r="AA251" s="10"/>
      <c r="AB251" s="10"/>
      <c r="AC251" s="10"/>
      <c r="AD251" s="10"/>
      <c r="AE251" s="10"/>
      <c r="AF251" s="10"/>
    </row>
    <row r="252" spans="1:32" ht="100" customHeight="1" x14ac:dyDescent="0.25">
      <c r="A252" s="10"/>
      <c r="B252" s="10"/>
      <c r="C252" s="10"/>
      <c r="D252" s="10"/>
      <c r="E252" s="14"/>
      <c r="F252" s="10"/>
      <c r="G252" s="10"/>
      <c r="H252" s="10"/>
      <c r="I252" s="10"/>
      <c r="J252" s="10"/>
      <c r="K252" s="13"/>
      <c r="L252" s="13"/>
      <c r="M252" s="13"/>
      <c r="N252" s="13"/>
      <c r="O252" s="13"/>
      <c r="P252" s="13"/>
      <c r="Q252" s="13"/>
      <c r="R252" s="17"/>
      <c r="S252" s="17"/>
      <c r="T252" s="17"/>
      <c r="U252" s="17"/>
      <c r="V252" s="14"/>
      <c r="W252" s="14"/>
      <c r="X252" s="15"/>
      <c r="Y252" s="15"/>
      <c r="Z252" s="15"/>
      <c r="AA252" s="10"/>
      <c r="AB252" s="10"/>
      <c r="AC252" s="10"/>
      <c r="AD252" s="10"/>
      <c r="AE252" s="10"/>
      <c r="AF252" s="10"/>
    </row>
    <row r="253" spans="1:32" ht="100" customHeight="1" x14ac:dyDescent="0.25">
      <c r="A253" s="10"/>
      <c r="B253" s="10"/>
      <c r="C253" s="10"/>
      <c r="D253" s="10"/>
      <c r="E253" s="14"/>
      <c r="F253" s="10"/>
      <c r="G253" s="10"/>
      <c r="H253" s="10"/>
      <c r="I253" s="10"/>
      <c r="J253" s="10"/>
      <c r="K253" s="13"/>
      <c r="L253" s="13"/>
      <c r="M253" s="13"/>
      <c r="N253" s="13"/>
      <c r="O253" s="13"/>
      <c r="P253" s="13"/>
      <c r="Q253" s="13"/>
      <c r="R253" s="17"/>
      <c r="S253" s="17"/>
      <c r="T253" s="17"/>
      <c r="U253" s="17"/>
      <c r="V253" s="14"/>
      <c r="W253" s="14"/>
      <c r="X253" s="15"/>
      <c r="Y253" s="15"/>
      <c r="Z253" s="15"/>
      <c r="AA253" s="10"/>
      <c r="AB253" s="10"/>
      <c r="AC253" s="10"/>
      <c r="AD253" s="10"/>
      <c r="AE253" s="10"/>
      <c r="AF253" s="10"/>
    </row>
    <row r="254" spans="1:32" ht="100" customHeight="1" x14ac:dyDescent="0.25">
      <c r="A254" s="10"/>
      <c r="B254" s="10"/>
      <c r="C254" s="10"/>
      <c r="D254" s="10"/>
      <c r="E254" s="14"/>
      <c r="F254" s="10"/>
      <c r="G254" s="10"/>
      <c r="H254" s="10"/>
      <c r="I254" s="10"/>
      <c r="J254" s="10"/>
      <c r="K254" s="13"/>
      <c r="L254" s="13"/>
      <c r="M254" s="13"/>
      <c r="N254" s="13"/>
      <c r="O254" s="13"/>
      <c r="P254" s="13"/>
      <c r="Q254" s="13"/>
      <c r="R254" s="17"/>
      <c r="S254" s="17"/>
      <c r="T254" s="17"/>
      <c r="U254" s="17"/>
      <c r="V254" s="14"/>
      <c r="W254" s="14"/>
      <c r="X254" s="15"/>
      <c r="Y254" s="15"/>
      <c r="Z254" s="15"/>
      <c r="AA254" s="10"/>
      <c r="AB254" s="10"/>
      <c r="AC254" s="10"/>
      <c r="AD254" s="10"/>
      <c r="AE254" s="10"/>
      <c r="AF254" s="10"/>
    </row>
    <row r="255" spans="1:32" ht="100" customHeight="1" x14ac:dyDescent="0.25">
      <c r="A255" s="10"/>
      <c r="B255" s="10"/>
      <c r="C255" s="10"/>
      <c r="D255" s="10"/>
      <c r="E255" s="14"/>
      <c r="F255" s="10"/>
      <c r="G255" s="10"/>
      <c r="H255" s="10"/>
      <c r="I255" s="10"/>
      <c r="J255" s="10"/>
      <c r="K255" s="13"/>
      <c r="L255" s="13"/>
      <c r="M255" s="13"/>
      <c r="N255" s="13"/>
      <c r="O255" s="13"/>
      <c r="P255" s="13"/>
      <c r="Q255" s="13"/>
      <c r="R255" s="17"/>
      <c r="S255" s="17"/>
      <c r="T255" s="17"/>
      <c r="U255" s="17"/>
      <c r="V255" s="14"/>
      <c r="W255" s="14"/>
      <c r="X255" s="15"/>
      <c r="Y255" s="15"/>
      <c r="Z255" s="15"/>
      <c r="AA255" s="10"/>
      <c r="AB255" s="10"/>
      <c r="AC255" s="10"/>
      <c r="AD255" s="10"/>
      <c r="AE255" s="10"/>
      <c r="AF255" s="10"/>
    </row>
    <row r="256" spans="1:32" ht="100" customHeight="1" x14ac:dyDescent="0.25">
      <c r="A256" s="10"/>
      <c r="B256" s="10"/>
      <c r="C256" s="10"/>
      <c r="D256" s="10"/>
      <c r="E256" s="14"/>
      <c r="F256" s="10"/>
      <c r="G256" s="10"/>
      <c r="H256" s="10"/>
      <c r="I256" s="10"/>
      <c r="J256" s="10"/>
      <c r="K256" s="13"/>
      <c r="L256" s="13"/>
      <c r="M256" s="13"/>
      <c r="N256" s="13"/>
      <c r="O256" s="13"/>
      <c r="P256" s="13"/>
      <c r="Q256" s="13"/>
      <c r="R256" s="17"/>
      <c r="S256" s="17"/>
      <c r="T256" s="17"/>
      <c r="U256" s="17"/>
      <c r="V256" s="14"/>
      <c r="W256" s="14"/>
      <c r="X256" s="15"/>
      <c r="Y256" s="15"/>
      <c r="Z256" s="15"/>
      <c r="AA256" s="10"/>
      <c r="AB256" s="10"/>
      <c r="AC256" s="10"/>
      <c r="AD256" s="10"/>
      <c r="AE256" s="10"/>
      <c r="AF256" s="10"/>
    </row>
    <row r="257" spans="1:32" ht="100" customHeight="1" x14ac:dyDescent="0.25">
      <c r="A257" s="10"/>
      <c r="B257" s="10"/>
      <c r="C257" s="10"/>
      <c r="D257" s="10"/>
      <c r="E257" s="14"/>
      <c r="F257" s="10"/>
      <c r="G257" s="10"/>
      <c r="H257" s="10"/>
      <c r="I257" s="10"/>
      <c r="J257" s="10"/>
      <c r="K257" s="13"/>
      <c r="L257" s="13"/>
      <c r="M257" s="13"/>
      <c r="N257" s="13"/>
      <c r="O257" s="13"/>
      <c r="P257" s="13"/>
      <c r="Q257" s="13"/>
      <c r="R257" s="17"/>
      <c r="S257" s="17"/>
      <c r="T257" s="17"/>
      <c r="U257" s="17"/>
      <c r="V257" s="14"/>
      <c r="W257" s="14"/>
      <c r="X257" s="15"/>
      <c r="Y257" s="15"/>
      <c r="Z257" s="15"/>
      <c r="AA257" s="10"/>
      <c r="AB257" s="10"/>
      <c r="AC257" s="10"/>
      <c r="AD257" s="10"/>
      <c r="AE257" s="10"/>
      <c r="AF257" s="10"/>
    </row>
    <row r="258" spans="1:32" ht="100" customHeight="1" x14ac:dyDescent="0.25">
      <c r="A258" s="10"/>
      <c r="B258" s="10"/>
      <c r="C258" s="10"/>
      <c r="D258" s="10"/>
      <c r="E258" s="14"/>
      <c r="F258" s="10"/>
      <c r="G258" s="10"/>
      <c r="H258" s="10"/>
      <c r="I258" s="10"/>
      <c r="J258" s="10"/>
      <c r="K258" s="13"/>
      <c r="L258" s="13"/>
      <c r="M258" s="13"/>
      <c r="N258" s="13"/>
      <c r="O258" s="13"/>
      <c r="P258" s="13"/>
      <c r="Q258" s="13"/>
      <c r="R258" s="17"/>
      <c r="S258" s="17"/>
      <c r="T258" s="17"/>
      <c r="U258" s="17"/>
      <c r="V258" s="14"/>
      <c r="W258" s="14"/>
      <c r="X258" s="15"/>
      <c r="Y258" s="15"/>
      <c r="Z258" s="15"/>
      <c r="AA258" s="10"/>
      <c r="AB258" s="10"/>
      <c r="AC258" s="10"/>
      <c r="AD258" s="10"/>
      <c r="AE258" s="10"/>
      <c r="AF258" s="10"/>
    </row>
    <row r="259" spans="1:32" ht="100" customHeight="1" x14ac:dyDescent="0.25">
      <c r="A259" s="10"/>
      <c r="B259" s="10"/>
      <c r="C259" s="10"/>
      <c r="D259" s="10"/>
      <c r="E259" s="14"/>
      <c r="F259" s="10"/>
      <c r="G259" s="10"/>
      <c r="H259" s="10"/>
      <c r="I259" s="10"/>
      <c r="J259" s="10"/>
      <c r="K259" s="13"/>
      <c r="L259" s="13"/>
      <c r="M259" s="13"/>
      <c r="N259" s="13"/>
      <c r="O259" s="13"/>
      <c r="P259" s="13"/>
      <c r="Q259" s="13"/>
      <c r="R259" s="17"/>
      <c r="S259" s="17"/>
      <c r="T259" s="17"/>
      <c r="U259" s="17"/>
      <c r="V259" s="14"/>
      <c r="W259" s="14"/>
      <c r="X259" s="15"/>
      <c r="Y259" s="15"/>
      <c r="Z259" s="15"/>
      <c r="AA259" s="10"/>
      <c r="AB259" s="10"/>
      <c r="AC259" s="10"/>
      <c r="AD259" s="10"/>
      <c r="AE259" s="10"/>
      <c r="AF259" s="10"/>
    </row>
    <row r="260" spans="1:32" ht="100" customHeight="1" x14ac:dyDescent="0.25">
      <c r="A260" s="10"/>
      <c r="B260" s="10"/>
      <c r="C260" s="10"/>
      <c r="D260" s="10"/>
      <c r="E260" s="14"/>
      <c r="F260" s="10"/>
      <c r="G260" s="10"/>
      <c r="H260" s="10"/>
      <c r="I260" s="10"/>
      <c r="J260" s="10"/>
      <c r="K260" s="13"/>
      <c r="L260" s="13"/>
      <c r="M260" s="13"/>
      <c r="N260" s="13"/>
      <c r="O260" s="13"/>
      <c r="P260" s="13"/>
      <c r="Q260" s="13"/>
      <c r="R260" s="17"/>
      <c r="S260" s="17"/>
      <c r="T260" s="17"/>
      <c r="U260" s="17"/>
      <c r="V260" s="14"/>
      <c r="W260" s="14"/>
      <c r="X260" s="15"/>
      <c r="Y260" s="15"/>
      <c r="Z260" s="15"/>
      <c r="AA260" s="10"/>
      <c r="AB260" s="10"/>
      <c r="AC260" s="10"/>
      <c r="AD260" s="10"/>
      <c r="AE260" s="10"/>
      <c r="AF260" s="10"/>
    </row>
    <row r="261" spans="1:32" ht="100" customHeight="1" x14ac:dyDescent="0.25">
      <c r="A261" s="10"/>
      <c r="B261" s="10"/>
      <c r="C261" s="10"/>
      <c r="D261" s="10"/>
      <c r="E261" s="14"/>
      <c r="F261" s="10"/>
      <c r="G261" s="10"/>
      <c r="H261" s="10"/>
      <c r="I261" s="10"/>
      <c r="J261" s="10"/>
      <c r="K261" s="13"/>
      <c r="L261" s="13"/>
      <c r="M261" s="13"/>
      <c r="N261" s="13"/>
      <c r="O261" s="13"/>
      <c r="P261" s="13"/>
      <c r="Q261" s="13"/>
      <c r="R261" s="17"/>
      <c r="S261" s="17"/>
      <c r="T261" s="17"/>
      <c r="U261" s="17"/>
      <c r="V261" s="14"/>
      <c r="W261" s="14"/>
      <c r="X261" s="15"/>
      <c r="Y261" s="15"/>
      <c r="Z261" s="15"/>
      <c r="AA261" s="10"/>
      <c r="AB261" s="10"/>
      <c r="AC261" s="10"/>
      <c r="AD261" s="10"/>
      <c r="AE261" s="10"/>
      <c r="AF261" s="10"/>
    </row>
    <row r="262" spans="1:32" ht="100" customHeight="1" x14ac:dyDescent="0.25">
      <c r="A262" s="10"/>
      <c r="B262" s="10"/>
      <c r="C262" s="10"/>
      <c r="D262" s="10"/>
      <c r="E262" s="14"/>
      <c r="F262" s="10"/>
      <c r="G262" s="10"/>
      <c r="H262" s="10"/>
      <c r="I262" s="10"/>
      <c r="J262" s="10"/>
      <c r="K262" s="13"/>
      <c r="L262" s="13"/>
      <c r="M262" s="13"/>
      <c r="N262" s="13"/>
      <c r="O262" s="13"/>
      <c r="P262" s="13"/>
      <c r="Q262" s="13"/>
      <c r="R262" s="17"/>
      <c r="S262" s="17"/>
      <c r="T262" s="17"/>
      <c r="U262" s="17"/>
      <c r="V262" s="14"/>
      <c r="W262" s="14"/>
      <c r="X262" s="15"/>
      <c r="Y262" s="15"/>
      <c r="Z262" s="15"/>
      <c r="AA262" s="10"/>
      <c r="AB262" s="10"/>
      <c r="AC262" s="10"/>
      <c r="AD262" s="10"/>
      <c r="AE262" s="10"/>
      <c r="AF262" s="10"/>
    </row>
    <row r="263" spans="1:32" ht="100" customHeight="1" x14ac:dyDescent="0.25">
      <c r="A263" s="10"/>
      <c r="B263" s="10"/>
      <c r="C263" s="10"/>
      <c r="D263" s="10"/>
      <c r="E263" s="14"/>
      <c r="F263" s="10"/>
      <c r="G263" s="10"/>
      <c r="H263" s="10"/>
      <c r="I263" s="10"/>
      <c r="J263" s="10"/>
      <c r="K263" s="13"/>
      <c r="L263" s="13"/>
      <c r="M263" s="13"/>
      <c r="N263" s="13"/>
      <c r="O263" s="13"/>
      <c r="P263" s="13"/>
      <c r="Q263" s="13"/>
      <c r="R263" s="17"/>
      <c r="S263" s="17"/>
      <c r="T263" s="17"/>
      <c r="U263" s="17"/>
      <c r="V263" s="14"/>
      <c r="W263" s="14"/>
      <c r="X263" s="15"/>
      <c r="Y263" s="15"/>
      <c r="Z263" s="15"/>
      <c r="AA263" s="10"/>
      <c r="AB263" s="10"/>
      <c r="AC263" s="10"/>
      <c r="AD263" s="10"/>
      <c r="AE263" s="10"/>
      <c r="AF263" s="10"/>
    </row>
    <row r="264" spans="1:32" ht="100" customHeight="1" x14ac:dyDescent="0.25">
      <c r="A264" s="10"/>
      <c r="B264" s="10"/>
      <c r="C264" s="10"/>
      <c r="D264" s="10"/>
      <c r="E264" s="14"/>
      <c r="F264" s="10"/>
      <c r="G264" s="10"/>
      <c r="H264" s="10"/>
      <c r="I264" s="10"/>
      <c r="J264" s="10"/>
      <c r="K264" s="13"/>
      <c r="L264" s="13"/>
      <c r="M264" s="13"/>
      <c r="N264" s="13"/>
      <c r="O264" s="13"/>
      <c r="P264" s="13"/>
      <c r="Q264" s="13"/>
      <c r="R264" s="17"/>
      <c r="S264" s="17"/>
      <c r="T264" s="17"/>
      <c r="U264" s="17"/>
      <c r="V264" s="14"/>
      <c r="W264" s="14"/>
      <c r="X264" s="15"/>
      <c r="Y264" s="15"/>
      <c r="Z264" s="15"/>
      <c r="AA264" s="10"/>
      <c r="AB264" s="10"/>
      <c r="AC264" s="10"/>
      <c r="AD264" s="10"/>
      <c r="AE264" s="10"/>
      <c r="AF264" s="10"/>
    </row>
    <row r="265" spans="1:32" ht="100" customHeight="1" x14ac:dyDescent="0.25">
      <c r="A265" s="10"/>
      <c r="B265" s="10"/>
      <c r="C265" s="10"/>
      <c r="D265" s="10"/>
      <c r="E265" s="14"/>
      <c r="F265" s="10"/>
      <c r="G265" s="10"/>
      <c r="H265" s="10"/>
      <c r="I265" s="10"/>
      <c r="J265" s="10"/>
      <c r="K265" s="13"/>
      <c r="L265" s="13"/>
      <c r="M265" s="13"/>
      <c r="N265" s="13"/>
      <c r="O265" s="13"/>
      <c r="P265" s="13"/>
      <c r="Q265" s="13"/>
      <c r="R265" s="17"/>
      <c r="S265" s="17"/>
      <c r="T265" s="17"/>
      <c r="U265" s="17"/>
      <c r="V265" s="14"/>
      <c r="W265" s="14"/>
      <c r="X265" s="15"/>
      <c r="Y265" s="15"/>
      <c r="Z265" s="15"/>
      <c r="AA265" s="10"/>
      <c r="AB265" s="10"/>
      <c r="AC265" s="10"/>
      <c r="AD265" s="10"/>
      <c r="AE265" s="10"/>
      <c r="AF265" s="10"/>
    </row>
    <row r="266" spans="1:32" ht="100" customHeight="1" x14ac:dyDescent="0.25">
      <c r="A266" s="10"/>
      <c r="B266" s="10"/>
      <c r="C266" s="10"/>
      <c r="D266" s="10"/>
      <c r="E266" s="14"/>
      <c r="F266" s="10"/>
      <c r="G266" s="10"/>
      <c r="H266" s="10"/>
      <c r="I266" s="10"/>
      <c r="J266" s="10"/>
      <c r="K266" s="13"/>
      <c r="L266" s="13"/>
      <c r="M266" s="13"/>
      <c r="N266" s="13"/>
      <c r="O266" s="13"/>
      <c r="P266" s="13"/>
      <c r="Q266" s="13"/>
      <c r="R266" s="17"/>
      <c r="S266" s="17"/>
      <c r="T266" s="17"/>
      <c r="U266" s="17"/>
      <c r="V266" s="14"/>
      <c r="W266" s="14"/>
      <c r="X266" s="15"/>
      <c r="Y266" s="15"/>
      <c r="Z266" s="15"/>
      <c r="AA266" s="10"/>
      <c r="AB266" s="10"/>
      <c r="AC266" s="10"/>
      <c r="AD266" s="10"/>
      <c r="AE266" s="10"/>
      <c r="AF266" s="10"/>
    </row>
    <row r="267" spans="1:32" ht="100" customHeight="1" x14ac:dyDescent="0.25">
      <c r="A267" s="10"/>
      <c r="B267" s="10"/>
      <c r="C267" s="10"/>
      <c r="D267" s="10"/>
      <c r="E267" s="14"/>
      <c r="F267" s="10"/>
      <c r="G267" s="10"/>
      <c r="H267" s="10"/>
      <c r="I267" s="10"/>
      <c r="J267" s="10"/>
      <c r="K267" s="13"/>
      <c r="L267" s="13"/>
      <c r="M267" s="13"/>
      <c r="N267" s="13"/>
      <c r="O267" s="13"/>
      <c r="P267" s="13"/>
      <c r="Q267" s="13"/>
      <c r="R267" s="17"/>
      <c r="S267" s="17"/>
      <c r="T267" s="17"/>
      <c r="U267" s="17"/>
      <c r="V267" s="14"/>
      <c r="W267" s="14"/>
      <c r="X267" s="15"/>
      <c r="Y267" s="15"/>
      <c r="Z267" s="15"/>
      <c r="AA267" s="10"/>
      <c r="AB267" s="10"/>
      <c r="AC267" s="10"/>
      <c r="AD267" s="10"/>
      <c r="AE267" s="10"/>
      <c r="AF267" s="10"/>
    </row>
    <row r="268" spans="1:32" ht="100" customHeight="1" x14ac:dyDescent="0.25">
      <c r="A268" s="10"/>
      <c r="B268" s="10"/>
      <c r="C268" s="10"/>
      <c r="D268" s="10"/>
      <c r="E268" s="14"/>
      <c r="F268" s="10"/>
      <c r="G268" s="10"/>
      <c r="H268" s="10"/>
      <c r="I268" s="10"/>
      <c r="J268" s="10"/>
      <c r="K268" s="13"/>
      <c r="L268" s="13"/>
      <c r="M268" s="13"/>
      <c r="N268" s="13"/>
      <c r="O268" s="13"/>
      <c r="P268" s="13"/>
      <c r="Q268" s="13"/>
      <c r="R268" s="17"/>
      <c r="S268" s="17"/>
      <c r="T268" s="17"/>
      <c r="U268" s="17"/>
      <c r="V268" s="14"/>
      <c r="W268" s="14"/>
      <c r="X268" s="15"/>
      <c r="Y268" s="15"/>
      <c r="Z268" s="15"/>
      <c r="AA268" s="10"/>
      <c r="AB268" s="10"/>
      <c r="AC268" s="10"/>
      <c r="AD268" s="10"/>
      <c r="AE268" s="10"/>
      <c r="AF268" s="10"/>
    </row>
    <row r="269" spans="1:32" ht="100" customHeight="1" x14ac:dyDescent="0.25">
      <c r="A269" s="10"/>
      <c r="B269" s="10"/>
      <c r="C269" s="10"/>
      <c r="D269" s="10"/>
      <c r="E269" s="14"/>
      <c r="F269" s="10"/>
      <c r="G269" s="10"/>
      <c r="H269" s="10"/>
      <c r="I269" s="10"/>
      <c r="J269" s="10"/>
      <c r="K269" s="13"/>
      <c r="L269" s="13"/>
      <c r="M269" s="13"/>
      <c r="N269" s="13"/>
      <c r="O269" s="13"/>
      <c r="P269" s="13"/>
      <c r="Q269" s="13"/>
      <c r="R269" s="17"/>
      <c r="S269" s="17"/>
      <c r="T269" s="17"/>
      <c r="U269" s="17"/>
      <c r="V269" s="14"/>
      <c r="W269" s="14"/>
      <c r="X269" s="15"/>
      <c r="Y269" s="15"/>
      <c r="Z269" s="15"/>
      <c r="AA269" s="10"/>
      <c r="AB269" s="10"/>
      <c r="AC269" s="10"/>
      <c r="AD269" s="10"/>
      <c r="AE269" s="10"/>
      <c r="AF269" s="10"/>
    </row>
    <row r="270" spans="1:32" ht="100" customHeight="1" x14ac:dyDescent="0.25">
      <c r="A270" s="10"/>
      <c r="B270" s="10"/>
      <c r="C270" s="10"/>
      <c r="D270" s="10"/>
      <c r="E270" s="14"/>
      <c r="F270" s="10"/>
      <c r="G270" s="10"/>
      <c r="H270" s="10"/>
      <c r="I270" s="10"/>
      <c r="J270" s="10"/>
      <c r="K270" s="13"/>
      <c r="L270" s="13"/>
      <c r="M270" s="13"/>
      <c r="N270" s="13"/>
      <c r="O270" s="13"/>
      <c r="P270" s="13"/>
      <c r="Q270" s="13"/>
      <c r="R270" s="17"/>
      <c r="S270" s="17"/>
      <c r="T270" s="17"/>
      <c r="U270" s="17"/>
      <c r="V270" s="14"/>
      <c r="W270" s="14"/>
      <c r="X270" s="15"/>
      <c r="Y270" s="15"/>
      <c r="Z270" s="15"/>
      <c r="AA270" s="10"/>
      <c r="AB270" s="10"/>
      <c r="AC270" s="10"/>
      <c r="AD270" s="10"/>
      <c r="AE270" s="10"/>
      <c r="AF270" s="10"/>
    </row>
    <row r="271" spans="1:32" ht="100" customHeight="1" x14ac:dyDescent="0.25">
      <c r="A271" s="10"/>
      <c r="B271" s="10"/>
      <c r="C271" s="10"/>
      <c r="D271" s="10"/>
      <c r="E271" s="14"/>
      <c r="F271" s="10"/>
      <c r="G271" s="10"/>
      <c r="H271" s="10"/>
      <c r="I271" s="10"/>
      <c r="J271" s="10"/>
      <c r="K271" s="13"/>
      <c r="L271" s="13"/>
      <c r="M271" s="13"/>
      <c r="N271" s="13"/>
      <c r="O271" s="13"/>
      <c r="P271" s="13"/>
      <c r="Q271" s="13"/>
      <c r="R271" s="17"/>
      <c r="S271" s="17"/>
      <c r="T271" s="17"/>
      <c r="U271" s="17"/>
      <c r="V271" s="14"/>
      <c r="W271" s="14"/>
      <c r="X271" s="15"/>
      <c r="Y271" s="15"/>
      <c r="Z271" s="15"/>
      <c r="AA271" s="10"/>
      <c r="AB271" s="10"/>
      <c r="AC271" s="10"/>
      <c r="AD271" s="10"/>
      <c r="AE271" s="10"/>
      <c r="AF271" s="10"/>
    </row>
    <row r="272" spans="1:32" ht="100" customHeight="1" x14ac:dyDescent="0.25">
      <c r="A272" s="10"/>
      <c r="B272" s="10"/>
      <c r="C272" s="10"/>
      <c r="D272" s="10"/>
      <c r="E272" s="14"/>
      <c r="F272" s="10"/>
      <c r="G272" s="10"/>
      <c r="H272" s="10"/>
      <c r="I272" s="10"/>
      <c r="J272" s="10"/>
      <c r="K272" s="13"/>
      <c r="L272" s="13"/>
      <c r="M272" s="13"/>
      <c r="N272" s="13"/>
      <c r="O272" s="13"/>
      <c r="P272" s="13"/>
      <c r="Q272" s="13"/>
      <c r="R272" s="17"/>
      <c r="S272" s="17"/>
      <c r="T272" s="17"/>
      <c r="U272" s="17"/>
      <c r="V272" s="14"/>
      <c r="W272" s="14"/>
      <c r="X272" s="15"/>
      <c r="Y272" s="15"/>
      <c r="Z272" s="15"/>
      <c r="AA272" s="10"/>
      <c r="AB272" s="10"/>
      <c r="AC272" s="10"/>
      <c r="AD272" s="10"/>
      <c r="AE272" s="10"/>
      <c r="AF272" s="10"/>
    </row>
    <row r="273" spans="1:32" ht="100" customHeight="1" x14ac:dyDescent="0.25">
      <c r="A273" s="10"/>
      <c r="B273" s="10"/>
      <c r="C273" s="10"/>
      <c r="D273" s="10"/>
      <c r="E273" s="14"/>
      <c r="F273" s="10"/>
      <c r="G273" s="10"/>
      <c r="H273" s="10"/>
      <c r="I273" s="10"/>
      <c r="J273" s="10"/>
      <c r="K273" s="13"/>
      <c r="L273" s="13"/>
      <c r="M273" s="13"/>
      <c r="N273" s="13"/>
      <c r="O273" s="13"/>
      <c r="P273" s="13"/>
      <c r="Q273" s="13"/>
      <c r="R273" s="17"/>
      <c r="S273" s="17"/>
      <c r="T273" s="17"/>
      <c r="U273" s="17"/>
      <c r="V273" s="14"/>
      <c r="W273" s="14"/>
      <c r="X273" s="15"/>
      <c r="Y273" s="15"/>
      <c r="Z273" s="15"/>
      <c r="AA273" s="10"/>
      <c r="AB273" s="10"/>
      <c r="AC273" s="10"/>
      <c r="AD273" s="10"/>
      <c r="AE273" s="10"/>
      <c r="AF273" s="10"/>
    </row>
    <row r="274" spans="1:32" ht="100" customHeight="1" x14ac:dyDescent="0.25">
      <c r="A274" s="10"/>
      <c r="B274" s="10"/>
      <c r="C274" s="10"/>
      <c r="D274" s="10"/>
      <c r="E274" s="14"/>
      <c r="F274" s="10"/>
      <c r="G274" s="10"/>
      <c r="H274" s="10"/>
      <c r="I274" s="10"/>
      <c r="J274" s="10"/>
      <c r="K274" s="13"/>
      <c r="L274" s="13"/>
      <c r="M274" s="13"/>
      <c r="N274" s="13"/>
      <c r="O274" s="13"/>
      <c r="P274" s="13"/>
      <c r="Q274" s="13"/>
      <c r="R274" s="17"/>
      <c r="S274" s="17"/>
      <c r="T274" s="17"/>
      <c r="U274" s="17"/>
      <c r="V274" s="14"/>
      <c r="W274" s="14"/>
      <c r="X274" s="15"/>
      <c r="Y274" s="15"/>
      <c r="Z274" s="15"/>
      <c r="AA274" s="10"/>
      <c r="AB274" s="10"/>
      <c r="AC274" s="10"/>
      <c r="AD274" s="10"/>
      <c r="AE274" s="10"/>
      <c r="AF274" s="10"/>
    </row>
    <row r="275" spans="1:32" ht="100" customHeight="1" x14ac:dyDescent="0.25">
      <c r="A275" s="10"/>
      <c r="B275" s="10"/>
      <c r="C275" s="10"/>
      <c r="D275" s="10"/>
      <c r="E275" s="14"/>
      <c r="F275" s="10"/>
      <c r="G275" s="10"/>
      <c r="H275" s="10"/>
      <c r="I275" s="10"/>
      <c r="J275" s="10"/>
      <c r="K275" s="13"/>
      <c r="L275" s="13"/>
      <c r="M275" s="13"/>
      <c r="N275" s="13"/>
      <c r="O275" s="13"/>
      <c r="P275" s="13"/>
      <c r="Q275" s="13"/>
      <c r="R275" s="17"/>
      <c r="S275" s="17"/>
      <c r="T275" s="17"/>
      <c r="U275" s="17"/>
      <c r="V275" s="14"/>
      <c r="W275" s="14"/>
      <c r="X275" s="15"/>
      <c r="Y275" s="15"/>
      <c r="Z275" s="15"/>
      <c r="AA275" s="10"/>
      <c r="AB275" s="10"/>
      <c r="AC275" s="10"/>
      <c r="AD275" s="10"/>
      <c r="AE275" s="10"/>
      <c r="AF275" s="10"/>
    </row>
    <row r="276" spans="1:32" ht="100" customHeight="1" x14ac:dyDescent="0.25">
      <c r="A276" s="10"/>
      <c r="B276" s="10"/>
      <c r="C276" s="10"/>
      <c r="D276" s="10"/>
      <c r="E276" s="14"/>
      <c r="F276" s="10"/>
      <c r="G276" s="10"/>
      <c r="H276" s="10"/>
      <c r="I276" s="10"/>
      <c r="J276" s="10"/>
      <c r="K276" s="13"/>
      <c r="L276" s="13"/>
      <c r="M276" s="13"/>
      <c r="N276" s="13"/>
      <c r="O276" s="13"/>
      <c r="P276" s="13"/>
      <c r="Q276" s="13"/>
      <c r="R276" s="17"/>
      <c r="S276" s="17"/>
      <c r="T276" s="17"/>
      <c r="U276" s="17"/>
      <c r="V276" s="14"/>
      <c r="W276" s="14"/>
      <c r="X276" s="15"/>
      <c r="Y276" s="15"/>
      <c r="Z276" s="15"/>
      <c r="AA276" s="10"/>
      <c r="AB276" s="10"/>
      <c r="AC276" s="10"/>
      <c r="AD276" s="10"/>
      <c r="AE276" s="10"/>
      <c r="AF276" s="10"/>
    </row>
    <row r="277" spans="1:32" ht="100" customHeight="1" x14ac:dyDescent="0.25">
      <c r="A277" s="10"/>
      <c r="B277" s="10"/>
      <c r="C277" s="10"/>
      <c r="D277" s="10"/>
      <c r="E277" s="14"/>
      <c r="F277" s="10"/>
      <c r="G277" s="10"/>
      <c r="H277" s="10"/>
      <c r="I277" s="10"/>
      <c r="J277" s="10"/>
      <c r="K277" s="13"/>
      <c r="L277" s="13"/>
      <c r="M277" s="13"/>
      <c r="N277" s="13"/>
      <c r="O277" s="13"/>
      <c r="P277" s="13"/>
      <c r="Q277" s="13"/>
      <c r="R277" s="17"/>
      <c r="S277" s="17"/>
      <c r="T277" s="17"/>
      <c r="U277" s="17"/>
      <c r="V277" s="14"/>
      <c r="W277" s="14"/>
      <c r="X277" s="15"/>
      <c r="Y277" s="15"/>
      <c r="Z277" s="15"/>
      <c r="AA277" s="10"/>
      <c r="AB277" s="10"/>
      <c r="AC277" s="10"/>
      <c r="AD277" s="10"/>
      <c r="AE277" s="10"/>
      <c r="AF277" s="10"/>
    </row>
    <row r="278" spans="1:32" ht="100" customHeight="1" x14ac:dyDescent="0.25">
      <c r="A278" s="10"/>
      <c r="B278" s="10"/>
      <c r="C278" s="10"/>
      <c r="D278" s="10"/>
      <c r="E278" s="14"/>
      <c r="F278" s="10"/>
      <c r="G278" s="10"/>
      <c r="H278" s="10"/>
      <c r="I278" s="10"/>
      <c r="J278" s="10"/>
      <c r="K278" s="13"/>
      <c r="L278" s="13"/>
      <c r="M278" s="13"/>
      <c r="N278" s="13"/>
      <c r="O278" s="13"/>
      <c r="P278" s="13"/>
      <c r="Q278" s="13"/>
      <c r="R278" s="17"/>
      <c r="S278" s="17"/>
      <c r="T278" s="17"/>
      <c r="U278" s="17"/>
      <c r="V278" s="14"/>
      <c r="W278" s="14"/>
      <c r="X278" s="15"/>
      <c r="Y278" s="15"/>
      <c r="Z278" s="15"/>
      <c r="AA278" s="10"/>
      <c r="AB278" s="10"/>
      <c r="AC278" s="10"/>
      <c r="AD278" s="10"/>
      <c r="AE278" s="10"/>
      <c r="AF278" s="10"/>
    </row>
    <row r="279" spans="1:32" ht="100" customHeight="1" x14ac:dyDescent="0.25">
      <c r="A279" s="10"/>
      <c r="B279" s="10"/>
      <c r="C279" s="10"/>
      <c r="D279" s="10"/>
      <c r="E279" s="14"/>
      <c r="F279" s="10"/>
      <c r="G279" s="10"/>
      <c r="H279" s="10"/>
      <c r="I279" s="10"/>
      <c r="J279" s="10"/>
      <c r="K279" s="13"/>
      <c r="L279" s="13"/>
      <c r="M279" s="13"/>
      <c r="N279" s="13"/>
      <c r="O279" s="13"/>
      <c r="P279" s="13"/>
      <c r="Q279" s="13"/>
      <c r="R279" s="17"/>
      <c r="S279" s="17"/>
      <c r="T279" s="17"/>
      <c r="U279" s="17"/>
      <c r="V279" s="14"/>
      <c r="W279" s="14"/>
      <c r="X279" s="15"/>
      <c r="Y279" s="15"/>
      <c r="Z279" s="15"/>
      <c r="AA279" s="10"/>
      <c r="AB279" s="10"/>
      <c r="AC279" s="10"/>
      <c r="AD279" s="10"/>
      <c r="AE279" s="10"/>
      <c r="AF279" s="10"/>
    </row>
    <row r="280" spans="1:32" ht="100" customHeight="1" x14ac:dyDescent="0.25">
      <c r="A280" s="10"/>
      <c r="B280" s="10"/>
      <c r="C280" s="10"/>
      <c r="D280" s="10"/>
      <c r="E280" s="14"/>
      <c r="F280" s="10"/>
      <c r="G280" s="10"/>
      <c r="H280" s="10"/>
      <c r="I280" s="10"/>
      <c r="J280" s="10"/>
      <c r="K280" s="13"/>
      <c r="L280" s="13"/>
      <c r="M280" s="13"/>
      <c r="N280" s="13"/>
      <c r="O280" s="13"/>
      <c r="P280" s="13"/>
      <c r="Q280" s="13"/>
      <c r="R280" s="17"/>
      <c r="S280" s="17"/>
      <c r="T280" s="17"/>
      <c r="U280" s="17"/>
      <c r="V280" s="14"/>
      <c r="W280" s="14"/>
      <c r="X280" s="15"/>
      <c r="Y280" s="15"/>
      <c r="Z280" s="15"/>
      <c r="AA280" s="10"/>
      <c r="AB280" s="10"/>
      <c r="AC280" s="10"/>
      <c r="AD280" s="10"/>
      <c r="AE280" s="10"/>
      <c r="AF280" s="10"/>
    </row>
    <row r="281" spans="1:32" ht="100" customHeight="1" x14ac:dyDescent="0.25">
      <c r="A281" s="10"/>
      <c r="B281" s="10"/>
      <c r="C281" s="10"/>
      <c r="D281" s="10"/>
      <c r="E281" s="14"/>
      <c r="F281" s="10"/>
      <c r="G281" s="10"/>
      <c r="H281" s="10"/>
      <c r="I281" s="10"/>
      <c r="J281" s="10"/>
      <c r="K281" s="13"/>
      <c r="L281" s="13"/>
      <c r="M281" s="13"/>
      <c r="N281" s="13"/>
      <c r="O281" s="13"/>
      <c r="P281" s="13"/>
      <c r="Q281" s="13"/>
      <c r="R281" s="17"/>
      <c r="S281" s="17"/>
      <c r="T281" s="17"/>
      <c r="U281" s="17"/>
      <c r="V281" s="14"/>
      <c r="W281" s="14"/>
      <c r="X281" s="15"/>
      <c r="Y281" s="15"/>
      <c r="Z281" s="15"/>
      <c r="AA281" s="10"/>
      <c r="AB281" s="10"/>
      <c r="AC281" s="10"/>
      <c r="AD281" s="10"/>
      <c r="AE281" s="10"/>
      <c r="AF281" s="10"/>
    </row>
    <row r="282" spans="1:32" ht="100" customHeight="1" x14ac:dyDescent="0.25">
      <c r="A282" s="10"/>
      <c r="B282" s="10"/>
      <c r="C282" s="10"/>
      <c r="D282" s="10"/>
      <c r="E282" s="14"/>
      <c r="F282" s="10"/>
      <c r="G282" s="10"/>
      <c r="H282" s="10"/>
      <c r="I282" s="10"/>
      <c r="J282" s="10"/>
      <c r="K282" s="13"/>
      <c r="L282" s="13"/>
      <c r="M282" s="13"/>
      <c r="N282" s="13"/>
      <c r="O282" s="13"/>
      <c r="P282" s="13"/>
      <c r="Q282" s="13"/>
      <c r="R282" s="17"/>
      <c r="S282" s="17"/>
      <c r="T282" s="17"/>
      <c r="U282" s="17"/>
      <c r="V282" s="14"/>
      <c r="W282" s="14"/>
      <c r="X282" s="15"/>
      <c r="Y282" s="15"/>
      <c r="Z282" s="15"/>
      <c r="AA282" s="10"/>
      <c r="AB282" s="10"/>
      <c r="AC282" s="10"/>
      <c r="AD282" s="10"/>
      <c r="AE282" s="10"/>
      <c r="AF282" s="10"/>
    </row>
    <row r="283" spans="1:32" ht="100" customHeight="1" x14ac:dyDescent="0.25">
      <c r="A283" s="10"/>
      <c r="B283" s="10"/>
      <c r="C283" s="10"/>
      <c r="D283" s="10"/>
      <c r="E283" s="14"/>
      <c r="F283" s="10"/>
      <c r="G283" s="10"/>
      <c r="H283" s="10"/>
      <c r="I283" s="10"/>
      <c r="J283" s="10"/>
      <c r="K283" s="13"/>
      <c r="L283" s="13"/>
      <c r="M283" s="13"/>
      <c r="N283" s="13"/>
      <c r="O283" s="13"/>
      <c r="P283" s="13"/>
      <c r="Q283" s="13"/>
      <c r="R283" s="17"/>
      <c r="S283" s="17"/>
      <c r="T283" s="17"/>
      <c r="U283" s="17"/>
      <c r="V283" s="14"/>
      <c r="W283" s="14"/>
      <c r="X283" s="15"/>
      <c r="Y283" s="15"/>
      <c r="Z283" s="15"/>
      <c r="AA283" s="10"/>
      <c r="AB283" s="10"/>
      <c r="AC283" s="10"/>
      <c r="AD283" s="10"/>
      <c r="AE283" s="10"/>
      <c r="AF283" s="10"/>
    </row>
    <row r="284" spans="1:32" ht="100" customHeight="1" x14ac:dyDescent="0.25">
      <c r="A284" s="10"/>
      <c r="B284" s="10"/>
      <c r="C284" s="10"/>
      <c r="D284" s="10"/>
      <c r="E284" s="14"/>
      <c r="F284" s="10"/>
      <c r="G284" s="10"/>
      <c r="H284" s="10"/>
      <c r="I284" s="10"/>
      <c r="J284" s="10"/>
      <c r="K284" s="13"/>
      <c r="L284" s="13"/>
      <c r="M284" s="13"/>
      <c r="N284" s="13"/>
      <c r="O284" s="13"/>
      <c r="P284" s="13"/>
      <c r="Q284" s="13"/>
      <c r="R284" s="17"/>
      <c r="S284" s="17"/>
      <c r="T284" s="17"/>
      <c r="U284" s="17"/>
      <c r="V284" s="14"/>
      <c r="W284" s="14"/>
      <c r="X284" s="15"/>
      <c r="Y284" s="15"/>
      <c r="Z284" s="15"/>
      <c r="AA284" s="10"/>
      <c r="AB284" s="10"/>
      <c r="AC284" s="10"/>
      <c r="AD284" s="10"/>
      <c r="AE284" s="10"/>
      <c r="AF284" s="10"/>
    </row>
    <row r="285" spans="1:32" ht="100" customHeight="1" x14ac:dyDescent="0.25">
      <c r="A285" s="10"/>
      <c r="B285" s="10"/>
      <c r="C285" s="10"/>
      <c r="D285" s="10"/>
      <c r="E285" s="14"/>
      <c r="F285" s="10"/>
      <c r="G285" s="10"/>
      <c r="H285" s="10"/>
      <c r="I285" s="10"/>
      <c r="J285" s="10"/>
      <c r="K285" s="13"/>
      <c r="L285" s="13"/>
      <c r="M285" s="13"/>
      <c r="N285" s="13"/>
      <c r="O285" s="13"/>
      <c r="P285" s="13"/>
      <c r="Q285" s="13"/>
      <c r="R285" s="17"/>
      <c r="S285" s="17"/>
      <c r="T285" s="17"/>
      <c r="U285" s="17"/>
      <c r="V285" s="14"/>
      <c r="W285" s="14"/>
      <c r="X285" s="15"/>
      <c r="Y285" s="15"/>
      <c r="Z285" s="15"/>
      <c r="AA285" s="10"/>
      <c r="AB285" s="10"/>
      <c r="AC285" s="10"/>
      <c r="AD285" s="10"/>
      <c r="AE285" s="10"/>
      <c r="AF285" s="10"/>
    </row>
    <row r="286" spans="1:32" ht="100" customHeight="1" x14ac:dyDescent="0.25">
      <c r="A286" s="10"/>
      <c r="B286" s="10"/>
      <c r="C286" s="10"/>
      <c r="D286" s="10"/>
      <c r="E286" s="14"/>
      <c r="F286" s="10"/>
      <c r="G286" s="10"/>
      <c r="H286" s="10"/>
      <c r="I286" s="10"/>
      <c r="J286" s="10"/>
      <c r="K286" s="13"/>
      <c r="L286" s="13"/>
      <c r="M286" s="13"/>
      <c r="N286" s="13"/>
      <c r="O286" s="13"/>
      <c r="P286" s="13"/>
      <c r="Q286" s="13"/>
      <c r="R286" s="17"/>
      <c r="S286" s="17"/>
      <c r="T286" s="17"/>
      <c r="U286" s="17"/>
      <c r="V286" s="14"/>
      <c r="W286" s="14"/>
      <c r="X286" s="15"/>
      <c r="Y286" s="15"/>
      <c r="Z286" s="15"/>
      <c r="AA286" s="10"/>
      <c r="AB286" s="10"/>
      <c r="AC286" s="10"/>
      <c r="AD286" s="10"/>
      <c r="AE286" s="10"/>
      <c r="AF286" s="10"/>
    </row>
    <row r="287" spans="1:32" ht="100" customHeight="1" x14ac:dyDescent="0.25">
      <c r="A287" s="10"/>
      <c r="B287" s="10"/>
      <c r="C287" s="10"/>
      <c r="D287" s="10"/>
      <c r="E287" s="14"/>
      <c r="F287" s="10"/>
      <c r="G287" s="10"/>
      <c r="H287" s="10"/>
      <c r="I287" s="10"/>
      <c r="J287" s="10"/>
      <c r="K287" s="13"/>
      <c r="L287" s="13"/>
      <c r="M287" s="13"/>
      <c r="N287" s="13"/>
      <c r="O287" s="13"/>
      <c r="P287" s="13"/>
      <c r="Q287" s="13"/>
      <c r="R287" s="17"/>
      <c r="S287" s="17"/>
      <c r="T287" s="17"/>
      <c r="U287" s="17"/>
      <c r="V287" s="14"/>
      <c r="W287" s="14"/>
      <c r="X287" s="15"/>
      <c r="Y287" s="15"/>
      <c r="Z287" s="15"/>
      <c r="AA287" s="10"/>
      <c r="AB287" s="10"/>
      <c r="AC287" s="10"/>
      <c r="AD287" s="10"/>
      <c r="AE287" s="10"/>
      <c r="AF287" s="10"/>
    </row>
    <row r="288" spans="1:32" ht="100" customHeight="1" x14ac:dyDescent="0.25">
      <c r="A288" s="10"/>
      <c r="B288" s="10"/>
      <c r="C288" s="10"/>
      <c r="D288" s="10"/>
      <c r="E288" s="14"/>
      <c r="F288" s="10"/>
      <c r="G288" s="10"/>
      <c r="H288" s="10"/>
      <c r="I288" s="10"/>
      <c r="J288" s="10"/>
      <c r="K288" s="13"/>
      <c r="L288" s="13"/>
      <c r="M288" s="13"/>
      <c r="N288" s="13"/>
      <c r="O288" s="13"/>
      <c r="P288" s="13"/>
      <c r="Q288" s="13"/>
      <c r="R288" s="17"/>
      <c r="S288" s="17"/>
      <c r="T288" s="17"/>
      <c r="U288" s="17"/>
      <c r="V288" s="14"/>
      <c r="W288" s="14"/>
      <c r="X288" s="15"/>
      <c r="Y288" s="15"/>
      <c r="Z288" s="15"/>
      <c r="AA288" s="10"/>
      <c r="AB288" s="10"/>
      <c r="AC288" s="10"/>
      <c r="AD288" s="10"/>
      <c r="AE288" s="10"/>
      <c r="AF288" s="10"/>
    </row>
    <row r="289" spans="1:32" ht="100" customHeight="1" x14ac:dyDescent="0.25">
      <c r="A289" s="10"/>
      <c r="B289" s="10"/>
      <c r="C289" s="10"/>
      <c r="D289" s="10"/>
      <c r="E289" s="14"/>
      <c r="F289" s="10"/>
      <c r="G289" s="10"/>
      <c r="H289" s="10"/>
      <c r="I289" s="10"/>
      <c r="J289" s="10"/>
      <c r="K289" s="13"/>
      <c r="L289" s="13"/>
      <c r="M289" s="13"/>
      <c r="N289" s="13"/>
      <c r="O289" s="13"/>
      <c r="P289" s="13"/>
      <c r="Q289" s="13"/>
      <c r="R289" s="17"/>
      <c r="S289" s="17"/>
      <c r="T289" s="17"/>
      <c r="U289" s="17"/>
      <c r="V289" s="14"/>
      <c r="W289" s="14"/>
      <c r="X289" s="15"/>
      <c r="Y289" s="15"/>
      <c r="Z289" s="15"/>
      <c r="AA289" s="10"/>
      <c r="AB289" s="10"/>
      <c r="AC289" s="10"/>
      <c r="AD289" s="10"/>
      <c r="AE289" s="10"/>
      <c r="AF289" s="10"/>
    </row>
    <row r="290" spans="1:32" ht="100" customHeight="1" x14ac:dyDescent="0.25">
      <c r="A290" s="10"/>
      <c r="B290" s="10"/>
      <c r="C290" s="10"/>
      <c r="D290" s="10"/>
      <c r="E290" s="14"/>
      <c r="F290" s="10"/>
      <c r="G290" s="10"/>
      <c r="H290" s="10"/>
      <c r="I290" s="10"/>
      <c r="J290" s="10"/>
      <c r="K290" s="13"/>
      <c r="L290" s="13"/>
      <c r="M290" s="13"/>
      <c r="N290" s="13"/>
      <c r="O290" s="13"/>
      <c r="P290" s="13"/>
      <c r="Q290" s="13"/>
      <c r="R290" s="17"/>
      <c r="S290" s="17"/>
      <c r="T290" s="17"/>
      <c r="U290" s="17"/>
      <c r="V290" s="14"/>
      <c r="W290" s="14"/>
      <c r="X290" s="15"/>
      <c r="Y290" s="15"/>
      <c r="Z290" s="15"/>
      <c r="AA290" s="10"/>
      <c r="AB290" s="10"/>
      <c r="AC290" s="10"/>
      <c r="AD290" s="10"/>
      <c r="AE290" s="10"/>
      <c r="AF290" s="10"/>
    </row>
    <row r="291" spans="1:32" ht="100" customHeight="1" x14ac:dyDescent="0.25">
      <c r="A291" s="10"/>
      <c r="B291" s="10"/>
      <c r="C291" s="10"/>
      <c r="D291" s="10"/>
      <c r="E291" s="14"/>
      <c r="F291" s="10"/>
      <c r="G291" s="10"/>
      <c r="H291" s="10"/>
      <c r="I291" s="10"/>
      <c r="J291" s="10"/>
      <c r="K291" s="13"/>
      <c r="L291" s="13"/>
      <c r="M291" s="13"/>
      <c r="N291" s="13"/>
      <c r="O291" s="13"/>
      <c r="P291" s="13"/>
      <c r="Q291" s="13"/>
      <c r="R291" s="17"/>
      <c r="S291" s="17"/>
      <c r="T291" s="17"/>
      <c r="U291" s="17"/>
      <c r="V291" s="14"/>
      <c r="W291" s="14"/>
      <c r="X291" s="15"/>
      <c r="Y291" s="15"/>
      <c r="Z291" s="15"/>
      <c r="AA291" s="10"/>
      <c r="AB291" s="10"/>
      <c r="AC291" s="10"/>
      <c r="AD291" s="10"/>
      <c r="AE291" s="10"/>
      <c r="AF291" s="10"/>
    </row>
    <row r="292" spans="1:32" ht="100" customHeight="1" x14ac:dyDescent="0.25">
      <c r="A292" s="10"/>
      <c r="B292" s="10"/>
      <c r="C292" s="10"/>
      <c r="D292" s="10"/>
      <c r="E292" s="14"/>
      <c r="F292" s="10"/>
      <c r="G292" s="10"/>
      <c r="H292" s="10"/>
      <c r="I292" s="10"/>
      <c r="J292" s="10"/>
      <c r="K292" s="13"/>
      <c r="L292" s="13"/>
      <c r="M292" s="13"/>
      <c r="N292" s="13"/>
      <c r="O292" s="13"/>
      <c r="P292" s="13"/>
      <c r="Q292" s="13"/>
      <c r="R292" s="17"/>
      <c r="S292" s="17"/>
      <c r="T292" s="17"/>
      <c r="U292" s="17"/>
      <c r="V292" s="14"/>
      <c r="W292" s="14"/>
      <c r="X292" s="15"/>
      <c r="Y292" s="15"/>
      <c r="Z292" s="15"/>
      <c r="AA292" s="10"/>
      <c r="AB292" s="10"/>
      <c r="AC292" s="10"/>
      <c r="AD292" s="10"/>
      <c r="AE292" s="10"/>
      <c r="AF292" s="10"/>
    </row>
    <row r="293" spans="1:32" ht="100" customHeight="1" x14ac:dyDescent="0.25">
      <c r="A293" s="10"/>
      <c r="B293" s="10"/>
      <c r="C293" s="10"/>
      <c r="D293" s="10"/>
      <c r="E293" s="14"/>
      <c r="F293" s="10"/>
      <c r="G293" s="10"/>
      <c r="H293" s="10"/>
      <c r="I293" s="10"/>
      <c r="J293" s="10"/>
      <c r="K293" s="13"/>
      <c r="L293" s="13"/>
      <c r="M293" s="13"/>
      <c r="N293" s="13"/>
      <c r="O293" s="13"/>
      <c r="P293" s="13"/>
      <c r="Q293" s="13"/>
      <c r="R293" s="17"/>
      <c r="S293" s="17"/>
      <c r="T293" s="17"/>
      <c r="U293" s="17"/>
      <c r="V293" s="14"/>
      <c r="W293" s="14"/>
      <c r="X293" s="15"/>
      <c r="Y293" s="15"/>
      <c r="Z293" s="15"/>
      <c r="AA293" s="10"/>
      <c r="AB293" s="10"/>
      <c r="AC293" s="10"/>
      <c r="AD293" s="10"/>
      <c r="AE293" s="10"/>
      <c r="AF293" s="10"/>
    </row>
    <row r="294" spans="1:32" ht="100" customHeight="1" x14ac:dyDescent="0.25">
      <c r="A294" s="10"/>
      <c r="B294" s="10"/>
      <c r="C294" s="10"/>
      <c r="D294" s="10"/>
      <c r="E294" s="14"/>
      <c r="F294" s="10"/>
      <c r="G294" s="10"/>
      <c r="H294" s="10"/>
      <c r="I294" s="10"/>
      <c r="J294" s="10"/>
      <c r="K294" s="13"/>
      <c r="L294" s="13"/>
      <c r="M294" s="13"/>
      <c r="N294" s="13"/>
      <c r="O294" s="13"/>
      <c r="P294" s="13"/>
      <c r="Q294" s="13"/>
      <c r="R294" s="17"/>
      <c r="S294" s="17"/>
      <c r="T294" s="17"/>
      <c r="U294" s="17"/>
      <c r="V294" s="14"/>
      <c r="W294" s="14"/>
      <c r="X294" s="15"/>
      <c r="Y294" s="15"/>
      <c r="Z294" s="15"/>
      <c r="AA294" s="10"/>
      <c r="AB294" s="10"/>
      <c r="AC294" s="10"/>
      <c r="AD294" s="10"/>
      <c r="AE294" s="10"/>
      <c r="AF294" s="10"/>
    </row>
    <row r="295" spans="1:32" ht="100" customHeight="1" x14ac:dyDescent="0.25">
      <c r="A295" s="10"/>
      <c r="B295" s="10"/>
      <c r="C295" s="10"/>
      <c r="D295" s="10"/>
      <c r="E295" s="14"/>
      <c r="F295" s="10"/>
      <c r="G295" s="10"/>
      <c r="H295" s="10"/>
      <c r="I295" s="10"/>
      <c r="J295" s="10"/>
      <c r="K295" s="13"/>
      <c r="L295" s="13"/>
      <c r="M295" s="13"/>
      <c r="N295" s="13"/>
      <c r="O295" s="13"/>
      <c r="P295" s="13"/>
      <c r="Q295" s="13"/>
      <c r="R295" s="17"/>
      <c r="S295" s="17"/>
      <c r="T295" s="17"/>
      <c r="U295" s="17"/>
      <c r="V295" s="14"/>
      <c r="W295" s="14"/>
      <c r="X295" s="15"/>
      <c r="Y295" s="15"/>
      <c r="Z295" s="15"/>
      <c r="AA295" s="10"/>
      <c r="AB295" s="10"/>
      <c r="AC295" s="10"/>
      <c r="AD295" s="10"/>
      <c r="AE295" s="10"/>
      <c r="AF295" s="10"/>
    </row>
    <row r="296" spans="1:32" ht="100" customHeight="1" x14ac:dyDescent="0.25">
      <c r="A296" s="10"/>
      <c r="B296" s="10"/>
      <c r="C296" s="10"/>
      <c r="D296" s="10"/>
      <c r="E296" s="14"/>
      <c r="F296" s="10"/>
      <c r="G296" s="10"/>
      <c r="H296" s="10"/>
      <c r="I296" s="10"/>
      <c r="J296" s="10"/>
      <c r="K296" s="13"/>
      <c r="L296" s="13"/>
      <c r="M296" s="13"/>
      <c r="N296" s="13"/>
      <c r="O296" s="13"/>
      <c r="P296" s="13"/>
      <c r="Q296" s="13"/>
      <c r="R296" s="17"/>
      <c r="S296" s="17"/>
      <c r="T296" s="17"/>
      <c r="U296" s="17"/>
      <c r="V296" s="14"/>
      <c r="W296" s="14"/>
      <c r="X296" s="15"/>
      <c r="Y296" s="15"/>
      <c r="Z296" s="15"/>
      <c r="AA296" s="10"/>
      <c r="AB296" s="10"/>
      <c r="AC296" s="10"/>
      <c r="AD296" s="10"/>
      <c r="AE296" s="10"/>
      <c r="AF296" s="10"/>
    </row>
    <row r="297" spans="1:32" ht="100" customHeight="1" x14ac:dyDescent="0.25">
      <c r="A297" s="10"/>
      <c r="B297" s="10"/>
      <c r="C297" s="10"/>
      <c r="D297" s="10"/>
      <c r="E297" s="14"/>
      <c r="F297" s="10"/>
      <c r="G297" s="10"/>
      <c r="H297" s="10"/>
      <c r="I297" s="10"/>
      <c r="J297" s="10"/>
      <c r="K297" s="13"/>
      <c r="L297" s="13"/>
      <c r="M297" s="13"/>
      <c r="N297" s="13"/>
      <c r="O297" s="13"/>
      <c r="P297" s="13"/>
      <c r="Q297" s="13"/>
      <c r="R297" s="17"/>
      <c r="S297" s="17"/>
      <c r="T297" s="17"/>
      <c r="U297" s="17"/>
      <c r="V297" s="14"/>
      <c r="W297" s="14"/>
      <c r="X297" s="15"/>
      <c r="Y297" s="15"/>
      <c r="Z297" s="15"/>
      <c r="AA297" s="10"/>
      <c r="AB297" s="10"/>
      <c r="AC297" s="10"/>
      <c r="AD297" s="10"/>
      <c r="AE297" s="10"/>
      <c r="AF297" s="10"/>
    </row>
    <row r="298" spans="1:32" ht="100" customHeight="1" x14ac:dyDescent="0.25">
      <c r="A298" s="10"/>
      <c r="B298" s="10"/>
      <c r="C298" s="10"/>
      <c r="D298" s="10"/>
      <c r="E298" s="14"/>
      <c r="F298" s="10"/>
      <c r="G298" s="10"/>
      <c r="H298" s="10"/>
      <c r="I298" s="10"/>
      <c r="J298" s="10"/>
      <c r="K298" s="13"/>
      <c r="L298" s="13"/>
      <c r="M298" s="13"/>
      <c r="N298" s="13"/>
      <c r="O298" s="13"/>
      <c r="P298" s="13"/>
      <c r="Q298" s="13"/>
      <c r="R298" s="17"/>
      <c r="S298" s="17"/>
      <c r="T298" s="17"/>
      <c r="U298" s="17"/>
      <c r="V298" s="14"/>
      <c r="W298" s="14"/>
      <c r="X298" s="15"/>
      <c r="Y298" s="15"/>
      <c r="Z298" s="15"/>
      <c r="AA298" s="10"/>
      <c r="AB298" s="10"/>
      <c r="AC298" s="10"/>
      <c r="AD298" s="10"/>
      <c r="AE298" s="10"/>
      <c r="AF298" s="10"/>
    </row>
    <row r="299" spans="1:32" ht="100" customHeight="1" x14ac:dyDescent="0.25">
      <c r="A299" s="10"/>
      <c r="B299" s="10"/>
      <c r="C299" s="10"/>
      <c r="D299" s="10"/>
      <c r="E299" s="14"/>
      <c r="F299" s="10"/>
      <c r="G299" s="10"/>
      <c r="H299" s="10"/>
      <c r="I299" s="10"/>
      <c r="J299" s="10"/>
      <c r="K299" s="13"/>
      <c r="L299" s="13"/>
      <c r="M299" s="13"/>
      <c r="N299" s="13"/>
      <c r="O299" s="13"/>
      <c r="P299" s="13"/>
      <c r="Q299" s="13"/>
      <c r="R299" s="17"/>
      <c r="S299" s="17"/>
      <c r="T299" s="17"/>
      <c r="U299" s="17"/>
      <c r="V299" s="14"/>
      <c r="W299" s="14"/>
      <c r="X299" s="15"/>
      <c r="Y299" s="15"/>
      <c r="Z299" s="15"/>
      <c r="AA299" s="10"/>
      <c r="AB299" s="10"/>
      <c r="AC299" s="10"/>
      <c r="AD299" s="10"/>
      <c r="AE299" s="10"/>
      <c r="AF299" s="10"/>
    </row>
    <row r="300" spans="1:32" ht="100" customHeight="1" x14ac:dyDescent="0.25">
      <c r="A300" s="10"/>
      <c r="B300" s="10"/>
      <c r="C300" s="10"/>
      <c r="D300" s="10"/>
      <c r="E300" s="14"/>
      <c r="F300" s="10"/>
      <c r="G300" s="10"/>
      <c r="H300" s="10"/>
      <c r="I300" s="10"/>
      <c r="J300" s="10"/>
      <c r="K300" s="13"/>
      <c r="L300" s="13"/>
      <c r="M300" s="13"/>
      <c r="N300" s="13"/>
      <c r="O300" s="13"/>
      <c r="P300" s="13"/>
      <c r="Q300" s="13"/>
      <c r="R300" s="17"/>
      <c r="S300" s="17"/>
      <c r="T300" s="17"/>
      <c r="U300" s="17"/>
      <c r="V300" s="14"/>
      <c r="W300" s="14"/>
      <c r="X300" s="15"/>
      <c r="Y300" s="15"/>
      <c r="Z300" s="15"/>
      <c r="AA300" s="10"/>
      <c r="AB300" s="10"/>
      <c r="AC300" s="10"/>
      <c r="AD300" s="10"/>
      <c r="AE300" s="10"/>
      <c r="AF300" s="10"/>
    </row>
    <row r="301" spans="1:32" ht="100" customHeight="1" x14ac:dyDescent="0.25">
      <c r="A301" s="10"/>
      <c r="B301" s="10"/>
      <c r="C301" s="10"/>
      <c r="D301" s="10"/>
      <c r="E301" s="14"/>
      <c r="F301" s="10"/>
      <c r="G301" s="10"/>
      <c r="H301" s="10"/>
      <c r="I301" s="10"/>
      <c r="J301" s="10"/>
      <c r="K301" s="13"/>
      <c r="L301" s="13"/>
      <c r="M301" s="13"/>
      <c r="N301" s="13"/>
      <c r="O301" s="13"/>
      <c r="P301" s="13"/>
      <c r="Q301" s="13"/>
      <c r="R301" s="17"/>
      <c r="S301" s="17"/>
      <c r="T301" s="17"/>
      <c r="U301" s="17"/>
      <c r="V301" s="14"/>
      <c r="W301" s="14"/>
      <c r="X301" s="15"/>
      <c r="Y301" s="15"/>
      <c r="Z301" s="15"/>
      <c r="AA301" s="10"/>
      <c r="AB301" s="10"/>
      <c r="AC301" s="10"/>
      <c r="AD301" s="10"/>
      <c r="AE301" s="10"/>
      <c r="AF301" s="10"/>
    </row>
    <row r="302" spans="1:32" ht="100" customHeight="1" x14ac:dyDescent="0.25">
      <c r="A302" s="10"/>
      <c r="B302" s="10"/>
      <c r="C302" s="10"/>
      <c r="D302" s="10"/>
      <c r="E302" s="14"/>
      <c r="F302" s="10"/>
      <c r="G302" s="10"/>
      <c r="H302" s="10"/>
      <c r="I302" s="10"/>
      <c r="J302" s="10"/>
      <c r="K302" s="13"/>
      <c r="L302" s="13"/>
      <c r="M302" s="13"/>
      <c r="N302" s="13"/>
      <c r="O302" s="13"/>
      <c r="P302" s="13"/>
      <c r="Q302" s="13"/>
      <c r="R302" s="17"/>
      <c r="S302" s="17"/>
      <c r="T302" s="17"/>
      <c r="U302" s="17"/>
      <c r="V302" s="14"/>
      <c r="W302" s="14"/>
      <c r="X302" s="15"/>
      <c r="Y302" s="15"/>
      <c r="Z302" s="15"/>
      <c r="AA302" s="10"/>
      <c r="AB302" s="10"/>
      <c r="AC302" s="10"/>
      <c r="AD302" s="10"/>
      <c r="AE302" s="10"/>
      <c r="AF302" s="10"/>
    </row>
    <row r="303" spans="1:32" ht="100" customHeight="1" x14ac:dyDescent="0.25">
      <c r="A303" s="10"/>
      <c r="B303" s="10"/>
      <c r="C303" s="10"/>
      <c r="D303" s="10"/>
      <c r="E303" s="14"/>
      <c r="F303" s="10"/>
      <c r="G303" s="10"/>
      <c r="H303" s="10"/>
      <c r="I303" s="10"/>
      <c r="J303" s="10"/>
      <c r="K303" s="13"/>
      <c r="L303" s="13"/>
      <c r="M303" s="13"/>
      <c r="N303" s="13"/>
      <c r="O303" s="13"/>
      <c r="P303" s="13"/>
      <c r="Q303" s="13"/>
      <c r="R303" s="17"/>
      <c r="S303" s="17"/>
      <c r="T303" s="17"/>
      <c r="U303" s="17"/>
      <c r="V303" s="14"/>
      <c r="W303" s="14"/>
      <c r="X303" s="15"/>
      <c r="Y303" s="15"/>
      <c r="Z303" s="15"/>
      <c r="AA303" s="10"/>
      <c r="AB303" s="10"/>
      <c r="AC303" s="10"/>
      <c r="AD303" s="10"/>
      <c r="AE303" s="10"/>
      <c r="AF303" s="10"/>
    </row>
    <row r="304" spans="1:32" ht="100" customHeight="1" x14ac:dyDescent="0.25">
      <c r="A304" s="10"/>
      <c r="B304" s="10"/>
      <c r="C304" s="10"/>
      <c r="D304" s="10"/>
      <c r="E304" s="14"/>
      <c r="F304" s="10"/>
      <c r="G304" s="10"/>
      <c r="H304" s="10"/>
      <c r="I304" s="10"/>
      <c r="J304" s="10"/>
      <c r="K304" s="13"/>
      <c r="L304" s="13"/>
      <c r="M304" s="13"/>
      <c r="N304" s="13"/>
      <c r="O304" s="13"/>
      <c r="P304" s="13"/>
      <c r="Q304" s="13"/>
      <c r="R304" s="17"/>
      <c r="S304" s="17"/>
      <c r="T304" s="17"/>
      <c r="U304" s="17"/>
      <c r="V304" s="14"/>
      <c r="W304" s="14"/>
      <c r="X304" s="15"/>
      <c r="Y304" s="15"/>
      <c r="Z304" s="15"/>
      <c r="AA304" s="10"/>
      <c r="AB304" s="10"/>
      <c r="AC304" s="10"/>
      <c r="AD304" s="10"/>
      <c r="AE304" s="10"/>
      <c r="AF304" s="10"/>
    </row>
    <row r="305" spans="1:32" ht="100" customHeight="1" x14ac:dyDescent="0.25">
      <c r="A305" s="10"/>
      <c r="B305" s="10"/>
      <c r="C305" s="10"/>
      <c r="D305" s="10"/>
      <c r="E305" s="14"/>
      <c r="F305" s="10"/>
      <c r="G305" s="10"/>
      <c r="H305" s="10"/>
      <c r="I305" s="10"/>
      <c r="J305" s="10"/>
      <c r="K305" s="13"/>
      <c r="L305" s="13"/>
      <c r="M305" s="13"/>
      <c r="N305" s="13"/>
      <c r="O305" s="13"/>
      <c r="P305" s="13"/>
      <c r="Q305" s="13"/>
      <c r="R305" s="17"/>
      <c r="S305" s="17"/>
      <c r="T305" s="17"/>
      <c r="U305" s="17"/>
      <c r="V305" s="14"/>
      <c r="W305" s="14"/>
      <c r="X305" s="15"/>
      <c r="Y305" s="15"/>
      <c r="Z305" s="15"/>
      <c r="AA305" s="10"/>
      <c r="AB305" s="10"/>
      <c r="AC305" s="10"/>
      <c r="AD305" s="10"/>
      <c r="AE305" s="10"/>
      <c r="AF305" s="10"/>
    </row>
    <row r="306" spans="1:32" ht="100" customHeight="1" x14ac:dyDescent="0.25">
      <c r="A306" s="10"/>
      <c r="B306" s="10"/>
      <c r="C306" s="10"/>
      <c r="D306" s="10"/>
      <c r="E306" s="14"/>
      <c r="F306" s="10"/>
      <c r="G306" s="10"/>
      <c r="H306" s="10"/>
      <c r="I306" s="10"/>
      <c r="J306" s="10"/>
      <c r="K306" s="13"/>
      <c r="L306" s="13"/>
      <c r="M306" s="13"/>
      <c r="N306" s="13"/>
      <c r="O306" s="13"/>
      <c r="P306" s="13"/>
      <c r="Q306" s="13"/>
      <c r="R306" s="17"/>
      <c r="S306" s="17"/>
      <c r="T306" s="17"/>
      <c r="U306" s="17"/>
      <c r="V306" s="14"/>
      <c r="W306" s="14"/>
      <c r="X306" s="15"/>
      <c r="Y306" s="15"/>
      <c r="Z306" s="15"/>
      <c r="AA306" s="10"/>
      <c r="AB306" s="10"/>
      <c r="AC306" s="10"/>
      <c r="AD306" s="10"/>
      <c r="AE306" s="10"/>
      <c r="AF306" s="10"/>
    </row>
    <row r="307" spans="1:32" ht="100" customHeight="1" x14ac:dyDescent="0.25">
      <c r="A307" s="10"/>
      <c r="B307" s="10"/>
      <c r="C307" s="10"/>
      <c r="D307" s="10"/>
      <c r="E307" s="14"/>
      <c r="F307" s="10"/>
      <c r="G307" s="10"/>
      <c r="H307" s="10"/>
      <c r="I307" s="10"/>
      <c r="J307" s="10"/>
      <c r="K307" s="13"/>
      <c r="L307" s="13"/>
      <c r="M307" s="13"/>
      <c r="N307" s="13"/>
      <c r="O307" s="13"/>
      <c r="P307" s="13"/>
      <c r="Q307" s="13"/>
      <c r="R307" s="17"/>
      <c r="S307" s="17"/>
      <c r="T307" s="17"/>
      <c r="U307" s="17"/>
      <c r="V307" s="14"/>
      <c r="W307" s="14"/>
      <c r="X307" s="15"/>
      <c r="Y307" s="15"/>
      <c r="Z307" s="15"/>
      <c r="AA307" s="10"/>
      <c r="AB307" s="10"/>
      <c r="AC307" s="10"/>
      <c r="AD307" s="10"/>
      <c r="AE307" s="10"/>
      <c r="AF307" s="10"/>
    </row>
    <row r="308" spans="1:32" ht="100" customHeight="1" x14ac:dyDescent="0.25">
      <c r="A308" s="10"/>
      <c r="B308" s="10"/>
      <c r="C308" s="10"/>
      <c r="D308" s="10"/>
      <c r="E308" s="14"/>
      <c r="F308" s="10"/>
      <c r="G308" s="10"/>
      <c r="H308" s="10"/>
      <c r="I308" s="10"/>
      <c r="J308" s="10"/>
      <c r="K308" s="13"/>
      <c r="L308" s="13"/>
      <c r="M308" s="13"/>
      <c r="N308" s="13"/>
      <c r="O308" s="13"/>
      <c r="P308" s="13"/>
      <c r="Q308" s="13"/>
      <c r="R308" s="17"/>
      <c r="S308" s="17"/>
      <c r="T308" s="17"/>
      <c r="U308" s="17"/>
      <c r="V308" s="14"/>
      <c r="W308" s="14"/>
      <c r="X308" s="15"/>
      <c r="Y308" s="15"/>
      <c r="Z308" s="15"/>
      <c r="AA308" s="10"/>
      <c r="AB308" s="10"/>
      <c r="AC308" s="10"/>
      <c r="AD308" s="10"/>
      <c r="AE308" s="10"/>
      <c r="AF308" s="10"/>
    </row>
    <row r="309" spans="1:32" ht="100" customHeight="1" x14ac:dyDescent="0.25">
      <c r="A309" s="10"/>
      <c r="B309" s="10"/>
      <c r="C309" s="10"/>
      <c r="D309" s="10"/>
      <c r="E309" s="14"/>
      <c r="F309" s="10"/>
      <c r="G309" s="10"/>
      <c r="H309" s="10"/>
      <c r="I309" s="10"/>
      <c r="J309" s="10"/>
      <c r="K309" s="13"/>
      <c r="L309" s="13"/>
      <c r="M309" s="13"/>
      <c r="N309" s="13"/>
      <c r="O309" s="13"/>
      <c r="P309" s="13"/>
      <c r="Q309" s="13"/>
      <c r="R309" s="17"/>
      <c r="S309" s="17"/>
      <c r="T309" s="17"/>
      <c r="U309" s="17"/>
      <c r="V309" s="14"/>
      <c r="W309" s="14"/>
      <c r="X309" s="15"/>
      <c r="Y309" s="15"/>
      <c r="Z309" s="15"/>
      <c r="AA309" s="10"/>
      <c r="AB309" s="10"/>
      <c r="AC309" s="10"/>
      <c r="AD309" s="10"/>
      <c r="AE309" s="10"/>
      <c r="AF309" s="10"/>
    </row>
    <row r="310" spans="1:32" ht="100" customHeight="1" x14ac:dyDescent="0.25">
      <c r="A310" s="10"/>
      <c r="B310" s="10"/>
      <c r="C310" s="10"/>
      <c r="D310" s="10"/>
      <c r="E310" s="14"/>
      <c r="F310" s="10"/>
      <c r="G310" s="10"/>
      <c r="H310" s="10"/>
      <c r="I310" s="10"/>
      <c r="J310" s="10"/>
      <c r="K310" s="13"/>
      <c r="L310" s="13"/>
      <c r="M310" s="13"/>
      <c r="N310" s="13"/>
      <c r="O310" s="13"/>
      <c r="P310" s="13"/>
      <c r="Q310" s="13"/>
      <c r="R310" s="17"/>
      <c r="S310" s="17"/>
      <c r="T310" s="17"/>
      <c r="U310" s="17"/>
      <c r="V310" s="14"/>
      <c r="W310" s="14"/>
      <c r="X310" s="15"/>
      <c r="Y310" s="15"/>
      <c r="Z310" s="15"/>
      <c r="AA310" s="10"/>
      <c r="AB310" s="10"/>
      <c r="AC310" s="10"/>
      <c r="AD310" s="10"/>
      <c r="AE310" s="10"/>
      <c r="AF310" s="10"/>
    </row>
    <row r="311" spans="1:32" ht="100" customHeight="1" x14ac:dyDescent="0.25">
      <c r="A311" s="10"/>
      <c r="B311" s="10"/>
      <c r="C311" s="10"/>
      <c r="D311" s="10"/>
      <c r="E311" s="14"/>
      <c r="F311" s="10"/>
      <c r="G311" s="10"/>
      <c r="H311" s="10"/>
      <c r="I311" s="10"/>
      <c r="J311" s="10"/>
      <c r="K311" s="13"/>
      <c r="L311" s="13"/>
      <c r="M311" s="13"/>
      <c r="N311" s="13"/>
      <c r="O311" s="13"/>
      <c r="P311" s="13"/>
      <c r="Q311" s="13"/>
      <c r="R311" s="17"/>
      <c r="S311" s="17"/>
      <c r="T311" s="17"/>
      <c r="U311" s="17"/>
      <c r="V311" s="14"/>
      <c r="W311" s="14"/>
      <c r="X311" s="15"/>
      <c r="Y311" s="15"/>
      <c r="Z311" s="15"/>
      <c r="AA311" s="10"/>
      <c r="AB311" s="10"/>
      <c r="AC311" s="10"/>
      <c r="AD311" s="10"/>
      <c r="AE311" s="10"/>
      <c r="AF311" s="10"/>
    </row>
    <row r="312" spans="1:32" ht="100" customHeight="1" x14ac:dyDescent="0.25">
      <c r="A312" s="10"/>
      <c r="B312" s="10"/>
      <c r="C312" s="10"/>
      <c r="D312" s="10"/>
      <c r="E312" s="14"/>
      <c r="F312" s="10"/>
      <c r="G312" s="10"/>
      <c r="H312" s="10"/>
      <c r="I312" s="10"/>
      <c r="J312" s="10"/>
      <c r="K312" s="13"/>
      <c r="L312" s="13"/>
      <c r="M312" s="13"/>
      <c r="N312" s="13"/>
      <c r="O312" s="13"/>
      <c r="P312" s="13"/>
      <c r="Q312" s="13"/>
      <c r="R312" s="17"/>
      <c r="S312" s="17"/>
      <c r="T312" s="17"/>
      <c r="U312" s="17"/>
      <c r="V312" s="14"/>
      <c r="W312" s="14"/>
      <c r="X312" s="15"/>
      <c r="Y312" s="15"/>
      <c r="Z312" s="15"/>
      <c r="AA312" s="10"/>
      <c r="AB312" s="10"/>
      <c r="AC312" s="10"/>
      <c r="AD312" s="10"/>
      <c r="AE312" s="10"/>
      <c r="AF312" s="10"/>
    </row>
    <row r="313" spans="1:32" ht="100" customHeight="1" x14ac:dyDescent="0.25">
      <c r="A313" s="10"/>
      <c r="B313" s="10"/>
      <c r="C313" s="10"/>
      <c r="D313" s="10"/>
      <c r="E313" s="14"/>
      <c r="F313" s="10"/>
      <c r="G313" s="10"/>
      <c r="H313" s="10"/>
      <c r="I313" s="10"/>
      <c r="J313" s="10"/>
      <c r="K313" s="13"/>
      <c r="L313" s="13"/>
      <c r="M313" s="13"/>
      <c r="N313" s="13"/>
      <c r="O313" s="13"/>
      <c r="P313" s="13"/>
      <c r="Q313" s="13"/>
      <c r="R313" s="17"/>
      <c r="S313" s="17"/>
      <c r="T313" s="17"/>
      <c r="U313" s="17"/>
      <c r="V313" s="14"/>
      <c r="W313" s="14"/>
      <c r="X313" s="15"/>
      <c r="Y313" s="15"/>
      <c r="Z313" s="15"/>
      <c r="AA313" s="10"/>
      <c r="AB313" s="10"/>
      <c r="AC313" s="10"/>
      <c r="AD313" s="10"/>
      <c r="AE313" s="10"/>
      <c r="AF313" s="10"/>
    </row>
    <row r="314" spans="1:32" ht="100" customHeight="1" x14ac:dyDescent="0.25">
      <c r="A314" s="10"/>
      <c r="B314" s="10"/>
      <c r="C314" s="10"/>
      <c r="D314" s="10"/>
      <c r="E314" s="14"/>
      <c r="F314" s="10"/>
      <c r="G314" s="10"/>
      <c r="H314" s="10"/>
      <c r="I314" s="10"/>
      <c r="J314" s="10"/>
      <c r="K314" s="13"/>
      <c r="L314" s="13"/>
      <c r="M314" s="13"/>
      <c r="N314" s="13"/>
      <c r="O314" s="13"/>
      <c r="P314" s="13"/>
      <c r="Q314" s="13"/>
      <c r="R314" s="17"/>
      <c r="S314" s="17"/>
      <c r="T314" s="17"/>
      <c r="U314" s="17"/>
      <c r="V314" s="14"/>
      <c r="W314" s="14"/>
      <c r="X314" s="15"/>
      <c r="Y314" s="15"/>
      <c r="Z314" s="15"/>
      <c r="AA314" s="10"/>
      <c r="AB314" s="10"/>
      <c r="AC314" s="10"/>
      <c r="AD314" s="10"/>
      <c r="AE314" s="10"/>
      <c r="AF314" s="10"/>
    </row>
    <row r="315" spans="1:32" ht="100" customHeight="1" x14ac:dyDescent="0.25">
      <c r="A315" s="10"/>
      <c r="B315" s="10"/>
      <c r="C315" s="10"/>
      <c r="D315" s="10"/>
      <c r="E315" s="14"/>
      <c r="F315" s="10"/>
      <c r="G315" s="10"/>
      <c r="H315" s="10"/>
      <c r="I315" s="10"/>
      <c r="J315" s="10"/>
      <c r="K315" s="13"/>
      <c r="L315" s="13"/>
      <c r="M315" s="13"/>
      <c r="N315" s="13"/>
      <c r="O315" s="13"/>
      <c r="P315" s="13"/>
      <c r="Q315" s="13"/>
      <c r="R315" s="17"/>
      <c r="S315" s="17"/>
      <c r="T315" s="17"/>
      <c r="U315" s="17"/>
      <c r="V315" s="14"/>
      <c r="W315" s="14"/>
      <c r="X315" s="15"/>
      <c r="Y315" s="15"/>
      <c r="Z315" s="15"/>
      <c r="AA315" s="10"/>
      <c r="AB315" s="10"/>
      <c r="AC315" s="10"/>
      <c r="AD315" s="10"/>
      <c r="AE315" s="10"/>
      <c r="AF315" s="10"/>
    </row>
    <row r="316" spans="1:32" ht="100" customHeight="1" x14ac:dyDescent="0.25">
      <c r="A316" s="10"/>
      <c r="B316" s="10"/>
      <c r="C316" s="10"/>
      <c r="D316" s="10"/>
      <c r="E316" s="14"/>
      <c r="F316" s="10"/>
      <c r="G316" s="10"/>
      <c r="H316" s="10"/>
      <c r="I316" s="10"/>
      <c r="J316" s="10"/>
      <c r="K316" s="13"/>
      <c r="L316" s="13"/>
      <c r="M316" s="13"/>
      <c r="N316" s="13"/>
      <c r="O316" s="13"/>
      <c r="P316" s="13"/>
      <c r="Q316" s="13"/>
      <c r="R316" s="17"/>
      <c r="S316" s="17"/>
      <c r="T316" s="17"/>
      <c r="U316" s="17"/>
      <c r="V316" s="14"/>
      <c r="W316" s="14"/>
      <c r="X316" s="15"/>
      <c r="Y316" s="15"/>
      <c r="Z316" s="15"/>
      <c r="AA316" s="10"/>
      <c r="AB316" s="10"/>
      <c r="AC316" s="10"/>
      <c r="AD316" s="10"/>
      <c r="AE316" s="10"/>
      <c r="AF316" s="10"/>
    </row>
    <row r="317" spans="1:32" ht="100" customHeight="1" x14ac:dyDescent="0.25">
      <c r="A317" s="10"/>
      <c r="B317" s="10"/>
      <c r="C317" s="10"/>
      <c r="D317" s="10"/>
      <c r="E317" s="14"/>
      <c r="F317" s="10"/>
      <c r="G317" s="10"/>
      <c r="H317" s="10"/>
      <c r="I317" s="10"/>
      <c r="J317" s="10"/>
      <c r="K317" s="13"/>
      <c r="L317" s="13"/>
      <c r="M317" s="13"/>
      <c r="N317" s="13"/>
      <c r="O317" s="13"/>
      <c r="P317" s="13"/>
      <c r="Q317" s="13"/>
      <c r="R317" s="17"/>
      <c r="S317" s="17"/>
      <c r="T317" s="17"/>
      <c r="U317" s="17"/>
      <c r="V317" s="14"/>
      <c r="W317" s="14"/>
      <c r="X317" s="15"/>
      <c r="Y317" s="15"/>
      <c r="Z317" s="15"/>
      <c r="AA317" s="10"/>
      <c r="AB317" s="10"/>
      <c r="AC317" s="10"/>
      <c r="AD317" s="10"/>
      <c r="AE317" s="10"/>
      <c r="AF317" s="10"/>
    </row>
    <row r="318" spans="1:32" ht="100" customHeight="1" x14ac:dyDescent="0.25">
      <c r="A318" s="10"/>
      <c r="B318" s="10"/>
      <c r="C318" s="10"/>
      <c r="D318" s="10"/>
      <c r="E318" s="14"/>
      <c r="F318" s="10"/>
      <c r="G318" s="10"/>
      <c r="H318" s="10"/>
      <c r="I318" s="10"/>
      <c r="J318" s="10"/>
      <c r="K318" s="13"/>
      <c r="L318" s="13"/>
      <c r="M318" s="13"/>
      <c r="N318" s="13"/>
      <c r="O318" s="13"/>
      <c r="P318" s="13"/>
      <c r="Q318" s="13"/>
      <c r="R318" s="17"/>
      <c r="S318" s="17"/>
      <c r="T318" s="17"/>
      <c r="U318" s="17"/>
      <c r="V318" s="14"/>
      <c r="W318" s="14"/>
      <c r="X318" s="15"/>
      <c r="Y318" s="15"/>
      <c r="Z318" s="15"/>
      <c r="AA318" s="10"/>
      <c r="AB318" s="10"/>
      <c r="AC318" s="10"/>
      <c r="AD318" s="10"/>
      <c r="AE318" s="10"/>
      <c r="AF318" s="10"/>
    </row>
    <row r="319" spans="1:32" ht="100" customHeight="1" x14ac:dyDescent="0.25">
      <c r="A319" s="10"/>
      <c r="B319" s="10"/>
      <c r="C319" s="10"/>
      <c r="D319" s="10"/>
      <c r="E319" s="14"/>
      <c r="F319" s="10"/>
      <c r="G319" s="10"/>
      <c r="H319" s="10"/>
      <c r="I319" s="10"/>
      <c r="J319" s="10"/>
      <c r="K319" s="13"/>
      <c r="L319" s="13"/>
      <c r="M319" s="13"/>
      <c r="N319" s="13"/>
      <c r="O319" s="13"/>
      <c r="P319" s="13"/>
      <c r="Q319" s="13"/>
      <c r="R319" s="17"/>
      <c r="S319" s="17"/>
      <c r="T319" s="17"/>
      <c r="U319" s="17"/>
      <c r="V319" s="14"/>
      <c r="W319" s="14"/>
      <c r="X319" s="15"/>
      <c r="Y319" s="15"/>
      <c r="Z319" s="15"/>
      <c r="AA319" s="10"/>
      <c r="AB319" s="10"/>
      <c r="AC319" s="10"/>
      <c r="AD319" s="10"/>
      <c r="AE319" s="10"/>
      <c r="AF319" s="10"/>
    </row>
    <row r="320" spans="1:32" ht="100" customHeight="1" x14ac:dyDescent="0.25">
      <c r="A320" s="10"/>
      <c r="B320" s="10"/>
      <c r="C320" s="10"/>
      <c r="D320" s="10"/>
      <c r="E320" s="14"/>
      <c r="F320" s="10"/>
      <c r="G320" s="10"/>
      <c r="H320" s="10"/>
      <c r="I320" s="10"/>
      <c r="J320" s="10"/>
      <c r="K320" s="13"/>
      <c r="L320" s="13"/>
      <c r="M320" s="13"/>
      <c r="N320" s="13"/>
      <c r="O320" s="13"/>
      <c r="P320" s="13"/>
      <c r="Q320" s="13"/>
      <c r="R320" s="17"/>
      <c r="S320" s="17"/>
      <c r="T320" s="17"/>
      <c r="U320" s="17"/>
      <c r="V320" s="14"/>
      <c r="W320" s="14"/>
      <c r="X320" s="15"/>
      <c r="Y320" s="15"/>
      <c r="Z320" s="15"/>
      <c r="AA320" s="10"/>
      <c r="AB320" s="10"/>
      <c r="AC320" s="10"/>
      <c r="AD320" s="10"/>
      <c r="AE320" s="10"/>
      <c r="AF320" s="10"/>
    </row>
    <row r="321" spans="1:32" ht="100" customHeight="1" x14ac:dyDescent="0.25">
      <c r="A321" s="10"/>
      <c r="B321" s="10"/>
      <c r="C321" s="10"/>
      <c r="D321" s="10"/>
      <c r="E321" s="14"/>
      <c r="F321" s="10"/>
      <c r="G321" s="10"/>
      <c r="H321" s="10"/>
      <c r="I321" s="10"/>
      <c r="J321" s="10"/>
      <c r="K321" s="13"/>
      <c r="L321" s="13"/>
      <c r="M321" s="13"/>
      <c r="N321" s="13"/>
      <c r="O321" s="13"/>
      <c r="P321" s="13"/>
      <c r="Q321" s="13"/>
      <c r="R321" s="17"/>
      <c r="S321" s="17"/>
      <c r="T321" s="17"/>
      <c r="U321" s="17"/>
      <c r="V321" s="14"/>
      <c r="W321" s="14"/>
      <c r="X321" s="15"/>
      <c r="Y321" s="15"/>
      <c r="Z321" s="15"/>
      <c r="AA321" s="10"/>
      <c r="AB321" s="10"/>
      <c r="AC321" s="10"/>
      <c r="AD321" s="10"/>
      <c r="AE321" s="10"/>
      <c r="AF321" s="10"/>
    </row>
    <row r="322" spans="1:32" ht="100" customHeight="1" x14ac:dyDescent="0.25">
      <c r="A322" s="10"/>
      <c r="B322" s="10"/>
      <c r="C322" s="10"/>
      <c r="D322" s="10"/>
      <c r="E322" s="14"/>
      <c r="F322" s="10"/>
      <c r="G322" s="10"/>
      <c r="H322" s="10"/>
      <c r="I322" s="10"/>
      <c r="J322" s="10"/>
      <c r="K322" s="13"/>
      <c r="L322" s="13"/>
      <c r="M322" s="13"/>
      <c r="N322" s="13"/>
      <c r="O322" s="13"/>
      <c r="P322" s="13"/>
      <c r="Q322" s="13"/>
      <c r="R322" s="17"/>
      <c r="S322" s="17"/>
      <c r="T322" s="17"/>
      <c r="U322" s="17"/>
      <c r="V322" s="14"/>
      <c r="W322" s="14"/>
      <c r="X322" s="15"/>
      <c r="Y322" s="15"/>
      <c r="Z322" s="15"/>
      <c r="AA322" s="10"/>
      <c r="AB322" s="10"/>
      <c r="AC322" s="10"/>
      <c r="AD322" s="10"/>
      <c r="AE322" s="10"/>
      <c r="AF322" s="10"/>
    </row>
    <row r="323" spans="1:32" ht="100" customHeight="1" x14ac:dyDescent="0.25">
      <c r="A323" s="10"/>
      <c r="B323" s="10"/>
      <c r="C323" s="10"/>
      <c r="D323" s="10"/>
      <c r="E323" s="14"/>
      <c r="F323" s="10"/>
      <c r="G323" s="10"/>
      <c r="H323" s="10"/>
      <c r="I323" s="10"/>
      <c r="J323" s="10"/>
      <c r="K323" s="13"/>
      <c r="L323" s="13"/>
      <c r="M323" s="13"/>
      <c r="N323" s="13"/>
      <c r="O323" s="13"/>
      <c r="P323" s="13"/>
      <c r="Q323" s="13"/>
      <c r="R323" s="17"/>
      <c r="S323" s="17"/>
      <c r="T323" s="17"/>
      <c r="U323" s="17"/>
      <c r="V323" s="14"/>
      <c r="W323" s="14"/>
      <c r="X323" s="15"/>
      <c r="Y323" s="15"/>
      <c r="Z323" s="15"/>
      <c r="AA323" s="10"/>
      <c r="AB323" s="10"/>
      <c r="AC323" s="10"/>
      <c r="AD323" s="10"/>
      <c r="AE323" s="10"/>
      <c r="AF323" s="10"/>
    </row>
    <row r="324" spans="1:32" ht="100" customHeight="1" x14ac:dyDescent="0.25">
      <c r="A324" s="10"/>
      <c r="B324" s="10"/>
      <c r="C324" s="10"/>
      <c r="D324" s="10"/>
      <c r="E324" s="14"/>
      <c r="F324" s="10"/>
      <c r="G324" s="10"/>
      <c r="H324" s="10"/>
      <c r="I324" s="10"/>
      <c r="J324" s="10"/>
      <c r="K324" s="13"/>
      <c r="L324" s="13"/>
      <c r="M324" s="13"/>
      <c r="N324" s="13"/>
      <c r="O324" s="13"/>
      <c r="P324" s="13"/>
      <c r="Q324" s="13"/>
      <c r="R324" s="17"/>
      <c r="S324" s="17"/>
      <c r="T324" s="17"/>
      <c r="U324" s="17"/>
      <c r="V324" s="14"/>
      <c r="W324" s="14"/>
      <c r="X324" s="15"/>
      <c r="Y324" s="15"/>
      <c r="Z324" s="15"/>
      <c r="AA324" s="10"/>
      <c r="AB324" s="10"/>
      <c r="AC324" s="10"/>
      <c r="AD324" s="10"/>
      <c r="AE324" s="10"/>
      <c r="AF324" s="10"/>
    </row>
    <row r="325" spans="1:32" ht="100" customHeight="1" x14ac:dyDescent="0.25">
      <c r="A325" s="10"/>
      <c r="B325" s="10"/>
      <c r="C325" s="10"/>
      <c r="D325" s="10"/>
      <c r="E325" s="14"/>
      <c r="F325" s="10"/>
      <c r="G325" s="10"/>
      <c r="H325" s="10"/>
      <c r="I325" s="10"/>
      <c r="J325" s="10"/>
      <c r="K325" s="13"/>
      <c r="L325" s="13"/>
      <c r="M325" s="13"/>
      <c r="N325" s="13"/>
      <c r="O325" s="13"/>
      <c r="P325" s="13"/>
      <c r="Q325" s="13"/>
      <c r="R325" s="17"/>
      <c r="S325" s="17"/>
      <c r="T325" s="17"/>
      <c r="U325" s="17"/>
      <c r="V325" s="14"/>
      <c r="W325" s="14"/>
      <c r="X325" s="15"/>
      <c r="Y325" s="15"/>
      <c r="Z325" s="15"/>
      <c r="AA325" s="10"/>
      <c r="AB325" s="10"/>
      <c r="AC325" s="10"/>
      <c r="AD325" s="10"/>
      <c r="AE325" s="10"/>
      <c r="AF325" s="10"/>
    </row>
    <row r="326" spans="1:32" ht="100" customHeight="1" x14ac:dyDescent="0.25">
      <c r="A326" s="10"/>
      <c r="B326" s="10"/>
      <c r="C326" s="10"/>
      <c r="D326" s="10"/>
      <c r="E326" s="14"/>
      <c r="F326" s="10"/>
      <c r="G326" s="10"/>
      <c r="H326" s="10"/>
      <c r="I326" s="10"/>
      <c r="J326" s="10"/>
      <c r="K326" s="13"/>
      <c r="L326" s="13"/>
      <c r="M326" s="13"/>
      <c r="N326" s="13"/>
      <c r="O326" s="13"/>
      <c r="P326" s="13"/>
      <c r="Q326" s="13"/>
      <c r="R326" s="17"/>
      <c r="S326" s="17"/>
      <c r="T326" s="17"/>
      <c r="U326" s="17"/>
      <c r="V326" s="14"/>
      <c r="W326" s="14"/>
      <c r="X326" s="15"/>
      <c r="Y326" s="15"/>
      <c r="Z326" s="15"/>
      <c r="AA326" s="10"/>
      <c r="AB326" s="10"/>
      <c r="AC326" s="10"/>
      <c r="AD326" s="10"/>
      <c r="AE326" s="10"/>
      <c r="AF326" s="10"/>
    </row>
    <row r="327" spans="1:32" ht="100" customHeight="1" x14ac:dyDescent="0.25">
      <c r="A327" s="10"/>
      <c r="B327" s="10"/>
      <c r="C327" s="10"/>
      <c r="D327" s="10"/>
      <c r="E327" s="14"/>
      <c r="F327" s="10"/>
      <c r="G327" s="10"/>
      <c r="H327" s="10"/>
      <c r="I327" s="10"/>
      <c r="J327" s="10"/>
      <c r="K327" s="13"/>
      <c r="L327" s="13"/>
      <c r="M327" s="13"/>
      <c r="N327" s="13"/>
      <c r="O327" s="13"/>
      <c r="P327" s="13"/>
      <c r="Q327" s="13"/>
      <c r="R327" s="17"/>
      <c r="S327" s="17"/>
      <c r="T327" s="17"/>
      <c r="U327" s="17"/>
      <c r="V327" s="14"/>
      <c r="W327" s="14"/>
      <c r="X327" s="15"/>
      <c r="Y327" s="15"/>
      <c r="Z327" s="15"/>
      <c r="AA327" s="10"/>
      <c r="AB327" s="10"/>
      <c r="AC327" s="10"/>
      <c r="AD327" s="10"/>
      <c r="AE327" s="10"/>
      <c r="AF327" s="10"/>
    </row>
    <row r="328" spans="1:32" ht="100" customHeight="1" x14ac:dyDescent="0.25">
      <c r="A328" s="10"/>
      <c r="B328" s="10"/>
      <c r="C328" s="10"/>
      <c r="D328" s="10"/>
      <c r="E328" s="14"/>
      <c r="F328" s="10"/>
      <c r="G328" s="10"/>
      <c r="H328" s="10"/>
      <c r="I328" s="10"/>
      <c r="J328" s="10"/>
      <c r="K328" s="13"/>
      <c r="L328" s="13"/>
      <c r="M328" s="13"/>
      <c r="N328" s="13"/>
      <c r="O328" s="13"/>
      <c r="P328" s="13"/>
      <c r="Q328" s="13"/>
      <c r="R328" s="17"/>
      <c r="S328" s="17"/>
      <c r="T328" s="17"/>
      <c r="U328" s="17"/>
      <c r="V328" s="14"/>
      <c r="W328" s="14"/>
      <c r="X328" s="15"/>
      <c r="Y328" s="15"/>
      <c r="Z328" s="15"/>
      <c r="AA328" s="10"/>
      <c r="AB328" s="10"/>
      <c r="AC328" s="10"/>
      <c r="AD328" s="10"/>
      <c r="AE328" s="10"/>
      <c r="AF328" s="10"/>
    </row>
    <row r="329" spans="1:32" ht="100" customHeight="1" x14ac:dyDescent="0.25">
      <c r="A329" s="10"/>
      <c r="B329" s="10"/>
      <c r="C329" s="10"/>
      <c r="D329" s="10"/>
      <c r="E329" s="14"/>
      <c r="F329" s="10"/>
      <c r="G329" s="10"/>
      <c r="H329" s="10"/>
      <c r="I329" s="10"/>
      <c r="J329" s="10"/>
      <c r="K329" s="13"/>
      <c r="L329" s="13"/>
      <c r="M329" s="13"/>
      <c r="N329" s="13"/>
      <c r="O329" s="13"/>
      <c r="P329" s="13"/>
      <c r="Q329" s="13"/>
      <c r="R329" s="17"/>
      <c r="S329" s="17"/>
      <c r="T329" s="17"/>
      <c r="U329" s="17"/>
      <c r="V329" s="14"/>
      <c r="W329" s="14"/>
      <c r="X329" s="15"/>
      <c r="Y329" s="15"/>
      <c r="Z329" s="15"/>
      <c r="AA329" s="10"/>
      <c r="AB329" s="10"/>
      <c r="AC329" s="10"/>
      <c r="AD329" s="10"/>
      <c r="AE329" s="10"/>
      <c r="AF329" s="10"/>
    </row>
    <row r="330" spans="1:32" ht="100" customHeight="1" x14ac:dyDescent="0.25">
      <c r="A330" s="10"/>
      <c r="B330" s="10"/>
      <c r="C330" s="10"/>
      <c r="D330" s="10"/>
      <c r="E330" s="14"/>
      <c r="F330" s="10"/>
      <c r="G330" s="10"/>
      <c r="H330" s="10"/>
      <c r="I330" s="10"/>
      <c r="J330" s="10"/>
      <c r="K330" s="13"/>
      <c r="L330" s="13"/>
      <c r="M330" s="13"/>
      <c r="N330" s="13"/>
      <c r="O330" s="13"/>
      <c r="P330" s="13"/>
      <c r="Q330" s="13"/>
      <c r="R330" s="17"/>
      <c r="S330" s="17"/>
      <c r="T330" s="17"/>
      <c r="U330" s="17"/>
      <c r="V330" s="14"/>
      <c r="W330" s="14"/>
      <c r="X330" s="15"/>
      <c r="Y330" s="15"/>
      <c r="Z330" s="15"/>
      <c r="AA330" s="10"/>
      <c r="AB330" s="10"/>
      <c r="AC330" s="10"/>
      <c r="AD330" s="10"/>
      <c r="AE330" s="10"/>
      <c r="AF330" s="10"/>
    </row>
    <row r="331" spans="1:32" ht="100" customHeight="1" x14ac:dyDescent="0.25">
      <c r="A331" s="10"/>
      <c r="B331" s="10"/>
      <c r="C331" s="10"/>
      <c r="D331" s="10"/>
      <c r="E331" s="14"/>
      <c r="F331" s="10"/>
      <c r="G331" s="10"/>
      <c r="H331" s="10"/>
      <c r="I331" s="10"/>
      <c r="J331" s="10"/>
      <c r="K331" s="13"/>
      <c r="L331" s="13"/>
      <c r="M331" s="13"/>
      <c r="N331" s="13"/>
      <c r="O331" s="13"/>
      <c r="P331" s="13"/>
      <c r="Q331" s="13"/>
      <c r="R331" s="17"/>
      <c r="S331" s="17"/>
      <c r="T331" s="17"/>
      <c r="U331" s="17"/>
      <c r="V331" s="14"/>
      <c r="W331" s="14"/>
      <c r="X331" s="15"/>
      <c r="Y331" s="15"/>
      <c r="Z331" s="15"/>
      <c r="AA331" s="10"/>
      <c r="AB331" s="10"/>
      <c r="AC331" s="10"/>
      <c r="AD331" s="10"/>
      <c r="AE331" s="10"/>
      <c r="AF331" s="10"/>
    </row>
    <row r="332" spans="1:32" ht="100" customHeight="1" x14ac:dyDescent="0.25">
      <c r="A332" s="10"/>
      <c r="B332" s="10"/>
      <c r="C332" s="10"/>
      <c r="D332" s="10"/>
      <c r="E332" s="14"/>
      <c r="F332" s="10"/>
      <c r="G332" s="10"/>
      <c r="H332" s="10"/>
      <c r="I332" s="10"/>
      <c r="J332" s="10"/>
      <c r="K332" s="13"/>
      <c r="L332" s="13"/>
      <c r="M332" s="13"/>
      <c r="N332" s="13"/>
      <c r="O332" s="13"/>
      <c r="P332" s="13"/>
      <c r="Q332" s="13"/>
      <c r="R332" s="17"/>
      <c r="S332" s="17"/>
      <c r="T332" s="17"/>
      <c r="U332" s="17"/>
      <c r="V332" s="14"/>
      <c r="W332" s="14"/>
      <c r="X332" s="15"/>
      <c r="Y332" s="15"/>
      <c r="Z332" s="15"/>
      <c r="AA332" s="10"/>
      <c r="AB332" s="10"/>
      <c r="AC332" s="10"/>
      <c r="AD332" s="10"/>
      <c r="AE332" s="10"/>
      <c r="AF332" s="10"/>
    </row>
    <row r="333" spans="1:32" ht="100" customHeight="1" x14ac:dyDescent="0.25">
      <c r="A333" s="10"/>
      <c r="B333" s="10"/>
      <c r="C333" s="10"/>
      <c r="D333" s="10"/>
      <c r="E333" s="14"/>
      <c r="F333" s="10"/>
      <c r="G333" s="10"/>
      <c r="H333" s="10"/>
      <c r="I333" s="10"/>
      <c r="J333" s="10"/>
      <c r="K333" s="13"/>
      <c r="L333" s="13"/>
      <c r="M333" s="13"/>
      <c r="N333" s="13"/>
      <c r="O333" s="13"/>
      <c r="P333" s="13"/>
      <c r="Q333" s="13"/>
      <c r="R333" s="17"/>
      <c r="S333" s="17"/>
      <c r="T333" s="17"/>
      <c r="U333" s="17"/>
      <c r="V333" s="14"/>
      <c r="W333" s="14"/>
      <c r="X333" s="15"/>
      <c r="Y333" s="15"/>
      <c r="Z333" s="15"/>
      <c r="AA333" s="10"/>
      <c r="AB333" s="10"/>
      <c r="AC333" s="10"/>
      <c r="AD333" s="10"/>
      <c r="AE333" s="10"/>
      <c r="AF333" s="10"/>
    </row>
    <row r="334" spans="1:32" ht="100" customHeight="1" x14ac:dyDescent="0.25">
      <c r="A334" s="10"/>
      <c r="B334" s="10"/>
      <c r="C334" s="10"/>
      <c r="D334" s="10"/>
      <c r="E334" s="14"/>
      <c r="F334" s="10"/>
      <c r="G334" s="10"/>
      <c r="H334" s="10"/>
      <c r="I334" s="10"/>
      <c r="J334" s="10"/>
      <c r="K334" s="13"/>
      <c r="L334" s="13"/>
      <c r="M334" s="13"/>
      <c r="N334" s="13"/>
      <c r="O334" s="13"/>
      <c r="P334" s="13"/>
      <c r="Q334" s="13"/>
      <c r="R334" s="17"/>
      <c r="S334" s="17"/>
      <c r="T334" s="17"/>
      <c r="U334" s="17"/>
      <c r="V334" s="14"/>
      <c r="W334" s="14"/>
      <c r="X334" s="15"/>
      <c r="Y334" s="15"/>
      <c r="Z334" s="15"/>
      <c r="AA334" s="10"/>
      <c r="AB334" s="10"/>
      <c r="AC334" s="10"/>
      <c r="AD334" s="10"/>
      <c r="AE334" s="10"/>
      <c r="AF334" s="10"/>
    </row>
    <row r="335" spans="1:32" ht="100" customHeight="1" x14ac:dyDescent="0.25">
      <c r="A335" s="10"/>
      <c r="B335" s="10"/>
      <c r="C335" s="10"/>
      <c r="D335" s="10"/>
      <c r="E335" s="14"/>
      <c r="F335" s="10"/>
      <c r="G335" s="10"/>
      <c r="H335" s="10"/>
      <c r="I335" s="10"/>
      <c r="J335" s="10"/>
      <c r="K335" s="13"/>
      <c r="L335" s="13"/>
      <c r="M335" s="13"/>
      <c r="N335" s="13"/>
      <c r="O335" s="13"/>
      <c r="P335" s="13"/>
      <c r="Q335" s="13"/>
      <c r="R335" s="17"/>
      <c r="S335" s="17"/>
      <c r="T335" s="17"/>
      <c r="U335" s="17"/>
      <c r="V335" s="14"/>
      <c r="W335" s="14"/>
      <c r="X335" s="15"/>
      <c r="Y335" s="15"/>
      <c r="Z335" s="15"/>
      <c r="AA335" s="10"/>
      <c r="AB335" s="10"/>
      <c r="AC335" s="10"/>
      <c r="AD335" s="10"/>
      <c r="AE335" s="10"/>
      <c r="AF335" s="10"/>
    </row>
    <row r="336" spans="1:32" ht="100" customHeight="1" x14ac:dyDescent="0.25">
      <c r="A336" s="10"/>
      <c r="B336" s="10"/>
      <c r="C336" s="10"/>
      <c r="D336" s="10"/>
      <c r="E336" s="14"/>
      <c r="F336" s="10"/>
      <c r="G336" s="10"/>
      <c r="H336" s="10"/>
      <c r="I336" s="10"/>
      <c r="J336" s="10"/>
      <c r="K336" s="13"/>
      <c r="L336" s="13"/>
      <c r="M336" s="13"/>
      <c r="N336" s="13"/>
      <c r="O336" s="13"/>
      <c r="P336" s="13"/>
      <c r="Q336" s="13"/>
      <c r="R336" s="17"/>
      <c r="S336" s="17"/>
      <c r="T336" s="17"/>
      <c r="U336" s="17"/>
      <c r="V336" s="14"/>
      <c r="W336" s="14"/>
      <c r="X336" s="15"/>
      <c r="Y336" s="15"/>
      <c r="Z336" s="15"/>
      <c r="AA336" s="10"/>
      <c r="AB336" s="10"/>
      <c r="AC336" s="10"/>
      <c r="AD336" s="10"/>
      <c r="AE336" s="10"/>
      <c r="AF336" s="10"/>
    </row>
    <row r="337" spans="1:32" ht="100" customHeight="1" x14ac:dyDescent="0.25">
      <c r="A337" s="10"/>
      <c r="B337" s="10"/>
      <c r="C337" s="10"/>
      <c r="D337" s="10"/>
      <c r="E337" s="14"/>
      <c r="F337" s="10"/>
      <c r="G337" s="10"/>
      <c r="H337" s="10"/>
      <c r="I337" s="10"/>
      <c r="J337" s="10"/>
      <c r="K337" s="13"/>
      <c r="L337" s="13"/>
      <c r="M337" s="13"/>
      <c r="N337" s="13"/>
      <c r="O337" s="13"/>
      <c r="P337" s="13"/>
      <c r="Q337" s="13"/>
      <c r="R337" s="17"/>
      <c r="S337" s="17"/>
      <c r="T337" s="17"/>
      <c r="U337" s="17"/>
      <c r="V337" s="14"/>
      <c r="W337" s="14"/>
      <c r="X337" s="15"/>
      <c r="Y337" s="15"/>
      <c r="Z337" s="15"/>
      <c r="AA337" s="10"/>
      <c r="AB337" s="10"/>
      <c r="AC337" s="10"/>
      <c r="AD337" s="10"/>
      <c r="AE337" s="10"/>
      <c r="AF337" s="10"/>
    </row>
    <row r="338" spans="1:32" ht="100" customHeight="1" x14ac:dyDescent="0.25">
      <c r="A338" s="10"/>
      <c r="B338" s="10"/>
      <c r="C338" s="10"/>
      <c r="D338" s="10"/>
      <c r="E338" s="14"/>
      <c r="F338" s="10"/>
      <c r="G338" s="10"/>
      <c r="H338" s="10"/>
      <c r="I338" s="10"/>
      <c r="J338" s="10"/>
      <c r="K338" s="13"/>
      <c r="L338" s="13"/>
      <c r="M338" s="13"/>
      <c r="N338" s="13"/>
      <c r="O338" s="13"/>
      <c r="P338" s="13"/>
      <c r="Q338" s="13"/>
      <c r="R338" s="17"/>
      <c r="S338" s="17"/>
      <c r="T338" s="17"/>
      <c r="U338" s="17"/>
      <c r="V338" s="14"/>
      <c r="W338" s="14"/>
      <c r="X338" s="15"/>
      <c r="Y338" s="15"/>
      <c r="Z338" s="15"/>
      <c r="AA338" s="10"/>
      <c r="AB338" s="10"/>
      <c r="AC338" s="10"/>
      <c r="AD338" s="10"/>
      <c r="AE338" s="10"/>
      <c r="AF338" s="10"/>
    </row>
    <row r="339" spans="1:32" ht="100" customHeight="1" x14ac:dyDescent="0.25">
      <c r="A339" s="10"/>
      <c r="B339" s="10"/>
      <c r="C339" s="10"/>
      <c r="D339" s="10"/>
      <c r="E339" s="14"/>
      <c r="F339" s="10"/>
      <c r="G339" s="10"/>
      <c r="H339" s="10"/>
      <c r="I339" s="10"/>
      <c r="J339" s="10"/>
      <c r="K339" s="13"/>
      <c r="L339" s="13"/>
      <c r="M339" s="13"/>
      <c r="N339" s="13"/>
      <c r="O339" s="13"/>
      <c r="P339" s="13"/>
      <c r="Q339" s="13"/>
      <c r="R339" s="17"/>
      <c r="S339" s="17"/>
      <c r="T339" s="17"/>
      <c r="U339" s="17"/>
      <c r="V339" s="14"/>
      <c r="W339" s="14"/>
      <c r="X339" s="15"/>
      <c r="Y339" s="15"/>
      <c r="Z339" s="15"/>
      <c r="AA339" s="10"/>
      <c r="AB339" s="10"/>
      <c r="AC339" s="10"/>
      <c r="AD339" s="10"/>
      <c r="AE339" s="10"/>
      <c r="AF339" s="10"/>
    </row>
    <row r="340" spans="1:32" ht="100" customHeight="1" x14ac:dyDescent="0.25">
      <c r="A340" s="10"/>
      <c r="B340" s="10"/>
      <c r="C340" s="10"/>
      <c r="D340" s="10"/>
      <c r="E340" s="14"/>
      <c r="F340" s="10"/>
      <c r="G340" s="10"/>
      <c r="H340" s="10"/>
      <c r="I340" s="10"/>
      <c r="J340" s="10"/>
      <c r="K340" s="13"/>
      <c r="L340" s="13"/>
      <c r="M340" s="13"/>
      <c r="N340" s="13"/>
      <c r="O340" s="13"/>
      <c r="P340" s="13"/>
      <c r="Q340" s="13"/>
      <c r="R340" s="17"/>
      <c r="S340" s="17"/>
      <c r="T340" s="17"/>
      <c r="U340" s="17"/>
      <c r="V340" s="14"/>
      <c r="W340" s="14"/>
      <c r="X340" s="15"/>
      <c r="Y340" s="15"/>
      <c r="Z340" s="15"/>
      <c r="AA340" s="10"/>
      <c r="AB340" s="10"/>
      <c r="AC340" s="10"/>
      <c r="AD340" s="10"/>
      <c r="AE340" s="10"/>
      <c r="AF340" s="10"/>
    </row>
    <row r="341" spans="1:32" ht="100" customHeight="1" x14ac:dyDescent="0.25">
      <c r="A341" s="10"/>
      <c r="B341" s="10"/>
      <c r="C341" s="10"/>
      <c r="D341" s="10"/>
      <c r="E341" s="14"/>
      <c r="F341" s="10"/>
      <c r="G341" s="10"/>
      <c r="H341" s="10"/>
      <c r="I341" s="10"/>
      <c r="J341" s="10"/>
      <c r="K341" s="13"/>
      <c r="L341" s="13"/>
      <c r="M341" s="13"/>
      <c r="N341" s="13"/>
      <c r="O341" s="13"/>
      <c r="P341" s="13"/>
      <c r="Q341" s="13"/>
      <c r="R341" s="17"/>
      <c r="S341" s="17"/>
      <c r="T341" s="17"/>
      <c r="U341" s="17"/>
      <c r="V341" s="14"/>
      <c r="W341" s="14"/>
      <c r="X341" s="15"/>
      <c r="Y341" s="15"/>
      <c r="Z341" s="15"/>
      <c r="AA341" s="10"/>
      <c r="AB341" s="10"/>
      <c r="AC341" s="10"/>
      <c r="AD341" s="10"/>
      <c r="AE341" s="10"/>
      <c r="AF341" s="10"/>
    </row>
    <row r="342" spans="1:32" ht="100" customHeight="1" x14ac:dyDescent="0.25">
      <c r="A342" s="10"/>
      <c r="B342" s="10"/>
      <c r="C342" s="10"/>
      <c r="D342" s="10"/>
      <c r="E342" s="14"/>
      <c r="F342" s="10"/>
      <c r="G342" s="10"/>
      <c r="H342" s="10"/>
      <c r="I342" s="10"/>
      <c r="J342" s="10"/>
      <c r="K342" s="13"/>
      <c r="L342" s="13"/>
      <c r="M342" s="13"/>
      <c r="N342" s="13"/>
      <c r="O342" s="13"/>
      <c r="P342" s="13"/>
      <c r="Q342" s="13"/>
      <c r="R342" s="17"/>
      <c r="S342" s="17"/>
      <c r="T342" s="17"/>
      <c r="U342" s="17"/>
      <c r="V342" s="14"/>
      <c r="W342" s="14"/>
      <c r="X342" s="15"/>
      <c r="Y342" s="15"/>
      <c r="Z342" s="15"/>
      <c r="AA342" s="10"/>
      <c r="AB342" s="10"/>
      <c r="AC342" s="10"/>
      <c r="AD342" s="10"/>
      <c r="AE342" s="10"/>
      <c r="AF342" s="10"/>
    </row>
    <row r="343" spans="1:32" ht="100" customHeight="1" x14ac:dyDescent="0.25">
      <c r="A343" s="10"/>
      <c r="B343" s="10"/>
      <c r="C343" s="10"/>
      <c r="D343" s="10"/>
      <c r="E343" s="14"/>
      <c r="F343" s="10"/>
      <c r="G343" s="10"/>
      <c r="H343" s="10"/>
      <c r="I343" s="10"/>
      <c r="J343" s="10"/>
      <c r="K343" s="13"/>
      <c r="L343" s="13"/>
      <c r="M343" s="13"/>
      <c r="N343" s="13"/>
      <c r="O343" s="13"/>
      <c r="P343" s="13"/>
      <c r="Q343" s="13"/>
      <c r="R343" s="17"/>
      <c r="S343" s="17"/>
      <c r="T343" s="17"/>
      <c r="U343" s="17"/>
      <c r="V343" s="14"/>
      <c r="W343" s="14"/>
      <c r="X343" s="15"/>
      <c r="Y343" s="15"/>
      <c r="Z343" s="15"/>
      <c r="AA343" s="10"/>
      <c r="AB343" s="10"/>
      <c r="AC343" s="10"/>
      <c r="AD343" s="10"/>
      <c r="AE343" s="10"/>
      <c r="AF343" s="10"/>
    </row>
    <row r="344" spans="1:32" ht="100" customHeight="1" x14ac:dyDescent="0.25">
      <c r="A344" s="10"/>
      <c r="B344" s="10"/>
      <c r="C344" s="10"/>
      <c r="D344" s="10"/>
      <c r="E344" s="14"/>
      <c r="F344" s="10"/>
      <c r="G344" s="10"/>
      <c r="H344" s="10"/>
      <c r="I344" s="10"/>
      <c r="J344" s="10"/>
      <c r="K344" s="13"/>
      <c r="L344" s="13"/>
      <c r="M344" s="13"/>
      <c r="N344" s="13"/>
      <c r="O344" s="13"/>
      <c r="P344" s="13"/>
      <c r="Q344" s="13"/>
      <c r="R344" s="17"/>
      <c r="S344" s="17"/>
      <c r="T344" s="17"/>
      <c r="U344" s="17"/>
      <c r="V344" s="14"/>
      <c r="W344" s="14"/>
      <c r="X344" s="15"/>
      <c r="Y344" s="15"/>
      <c r="Z344" s="15"/>
      <c r="AA344" s="10"/>
      <c r="AB344" s="10"/>
      <c r="AC344" s="10"/>
      <c r="AD344" s="10"/>
      <c r="AE344" s="10"/>
      <c r="AF344" s="10"/>
    </row>
    <row r="345" spans="1:32" ht="100" customHeight="1" x14ac:dyDescent="0.25">
      <c r="A345" s="10"/>
      <c r="B345" s="10"/>
      <c r="C345" s="10"/>
      <c r="D345" s="10"/>
      <c r="E345" s="14"/>
      <c r="F345" s="10"/>
      <c r="G345" s="10"/>
      <c r="H345" s="10"/>
      <c r="I345" s="10"/>
      <c r="J345" s="10"/>
      <c r="K345" s="13"/>
      <c r="L345" s="13"/>
      <c r="M345" s="13"/>
      <c r="N345" s="13"/>
      <c r="O345" s="13"/>
      <c r="P345" s="13"/>
      <c r="Q345" s="13"/>
      <c r="R345" s="17"/>
      <c r="S345" s="17"/>
      <c r="T345" s="17"/>
      <c r="U345" s="17"/>
      <c r="V345" s="14"/>
      <c r="W345" s="14"/>
      <c r="X345" s="15"/>
      <c r="Y345" s="15"/>
      <c r="Z345" s="15"/>
      <c r="AA345" s="10"/>
      <c r="AB345" s="10"/>
      <c r="AC345" s="10"/>
      <c r="AD345" s="10"/>
      <c r="AE345" s="10"/>
      <c r="AF345" s="10"/>
    </row>
    <row r="346" spans="1:32" ht="100" customHeight="1" x14ac:dyDescent="0.25">
      <c r="A346" s="10"/>
      <c r="B346" s="10"/>
      <c r="C346" s="10"/>
      <c r="D346" s="10"/>
      <c r="E346" s="14"/>
      <c r="F346" s="10"/>
      <c r="G346" s="10"/>
      <c r="H346" s="10"/>
      <c r="I346" s="10"/>
      <c r="J346" s="10"/>
      <c r="K346" s="13"/>
      <c r="L346" s="13"/>
      <c r="M346" s="13"/>
      <c r="N346" s="13"/>
      <c r="O346" s="13"/>
      <c r="P346" s="13"/>
      <c r="Q346" s="13"/>
      <c r="R346" s="17"/>
      <c r="S346" s="17"/>
      <c r="T346" s="17"/>
      <c r="U346" s="17"/>
      <c r="V346" s="14"/>
      <c r="W346" s="14"/>
      <c r="X346" s="15"/>
      <c r="Y346" s="15"/>
      <c r="Z346" s="15"/>
      <c r="AA346" s="10"/>
      <c r="AB346" s="10"/>
      <c r="AC346" s="10"/>
      <c r="AD346" s="10"/>
      <c r="AE346" s="10"/>
      <c r="AF346" s="10"/>
    </row>
    <row r="347" spans="1:32" ht="100" customHeight="1" x14ac:dyDescent="0.25">
      <c r="A347" s="10"/>
      <c r="B347" s="10"/>
      <c r="C347" s="10"/>
      <c r="D347" s="10"/>
      <c r="E347" s="14"/>
      <c r="F347" s="10"/>
      <c r="G347" s="10"/>
      <c r="H347" s="10"/>
      <c r="I347" s="10"/>
      <c r="J347" s="10"/>
      <c r="K347" s="13"/>
      <c r="L347" s="13"/>
      <c r="M347" s="13"/>
      <c r="N347" s="13"/>
      <c r="O347" s="13"/>
      <c r="P347" s="13"/>
      <c r="Q347" s="13"/>
      <c r="R347" s="17"/>
      <c r="S347" s="17"/>
      <c r="T347" s="17"/>
      <c r="U347" s="17"/>
      <c r="V347" s="14"/>
      <c r="W347" s="14"/>
      <c r="X347" s="15"/>
      <c r="Y347" s="15"/>
      <c r="Z347" s="15"/>
      <c r="AA347" s="10"/>
      <c r="AB347" s="10"/>
      <c r="AC347" s="10"/>
      <c r="AD347" s="10"/>
      <c r="AE347" s="10"/>
      <c r="AF347" s="10"/>
    </row>
    <row r="348" spans="1:32" ht="100" customHeight="1" x14ac:dyDescent="0.25">
      <c r="A348" s="10"/>
      <c r="B348" s="10"/>
      <c r="C348" s="10"/>
      <c r="D348" s="10"/>
      <c r="E348" s="14"/>
      <c r="F348" s="10"/>
      <c r="G348" s="10"/>
      <c r="H348" s="10"/>
      <c r="I348" s="10"/>
      <c r="J348" s="10"/>
      <c r="K348" s="13"/>
      <c r="L348" s="13"/>
      <c r="M348" s="13"/>
      <c r="N348" s="13"/>
      <c r="O348" s="13"/>
      <c r="P348" s="13"/>
      <c r="Q348" s="13"/>
      <c r="R348" s="17"/>
      <c r="S348" s="17"/>
      <c r="T348" s="17"/>
      <c r="U348" s="17"/>
      <c r="V348" s="14"/>
      <c r="W348" s="14"/>
      <c r="X348" s="15"/>
      <c r="Y348" s="15"/>
      <c r="Z348" s="15"/>
      <c r="AA348" s="10"/>
      <c r="AB348" s="10"/>
      <c r="AC348" s="10"/>
      <c r="AD348" s="10"/>
      <c r="AE348" s="10"/>
      <c r="AF348" s="10"/>
    </row>
    <row r="349" spans="1:32" ht="100" customHeight="1" x14ac:dyDescent="0.25">
      <c r="A349" s="10"/>
      <c r="B349" s="10"/>
      <c r="C349" s="10"/>
      <c r="D349" s="10"/>
      <c r="E349" s="14"/>
      <c r="F349" s="10"/>
      <c r="G349" s="10"/>
      <c r="H349" s="10"/>
      <c r="I349" s="10"/>
      <c r="J349" s="10"/>
      <c r="K349" s="13"/>
      <c r="L349" s="13"/>
      <c r="M349" s="13"/>
      <c r="N349" s="13"/>
      <c r="O349" s="13"/>
      <c r="P349" s="13"/>
      <c r="Q349" s="13"/>
      <c r="R349" s="17"/>
      <c r="S349" s="17"/>
      <c r="T349" s="17"/>
      <c r="U349" s="17"/>
      <c r="V349" s="14"/>
      <c r="W349" s="14"/>
      <c r="X349" s="15"/>
      <c r="Y349" s="15"/>
      <c r="Z349" s="15"/>
      <c r="AA349" s="10"/>
      <c r="AB349" s="10"/>
      <c r="AC349" s="10"/>
      <c r="AD349" s="10"/>
      <c r="AE349" s="10"/>
      <c r="AF349" s="10"/>
    </row>
    <row r="350" spans="1:32" ht="100" customHeight="1" x14ac:dyDescent="0.25">
      <c r="A350" s="10"/>
      <c r="B350" s="10"/>
      <c r="C350" s="10"/>
      <c r="D350" s="10"/>
      <c r="E350" s="14"/>
      <c r="F350" s="10"/>
      <c r="G350" s="10"/>
      <c r="H350" s="10"/>
      <c r="I350" s="10"/>
      <c r="J350" s="10"/>
      <c r="K350" s="13"/>
      <c r="L350" s="13"/>
      <c r="M350" s="13"/>
      <c r="N350" s="13"/>
      <c r="O350" s="13"/>
      <c r="P350" s="13"/>
      <c r="Q350" s="13"/>
      <c r="R350" s="17"/>
      <c r="S350" s="17"/>
      <c r="T350" s="17"/>
      <c r="U350" s="17"/>
      <c r="V350" s="14"/>
      <c r="W350" s="14"/>
      <c r="X350" s="15"/>
      <c r="Y350" s="15"/>
      <c r="Z350" s="15"/>
      <c r="AA350" s="10"/>
      <c r="AB350" s="10"/>
      <c r="AC350" s="10"/>
      <c r="AD350" s="10"/>
      <c r="AE350" s="10"/>
      <c r="AF350" s="10"/>
    </row>
    <row r="351" spans="1:32" ht="100" customHeight="1" x14ac:dyDescent="0.25">
      <c r="A351" s="10"/>
      <c r="B351" s="10"/>
      <c r="C351" s="10"/>
      <c r="D351" s="10"/>
      <c r="E351" s="14"/>
      <c r="F351" s="10"/>
      <c r="G351" s="10"/>
      <c r="H351" s="10"/>
      <c r="I351" s="10"/>
      <c r="J351" s="10"/>
      <c r="K351" s="13"/>
      <c r="L351" s="13"/>
      <c r="M351" s="13"/>
      <c r="N351" s="13"/>
      <c r="O351" s="13"/>
      <c r="P351" s="13"/>
      <c r="Q351" s="13"/>
      <c r="R351" s="17"/>
      <c r="S351" s="17"/>
      <c r="T351" s="17"/>
      <c r="U351" s="17"/>
      <c r="V351" s="14"/>
      <c r="W351" s="14"/>
      <c r="X351" s="15"/>
      <c r="Y351" s="15"/>
      <c r="Z351" s="15"/>
      <c r="AA351" s="10"/>
      <c r="AB351" s="10"/>
      <c r="AC351" s="10"/>
      <c r="AD351" s="10"/>
      <c r="AE351" s="10"/>
      <c r="AF351" s="10"/>
    </row>
    <row r="352" spans="1:32" ht="100" customHeight="1" x14ac:dyDescent="0.25">
      <c r="A352" s="10"/>
      <c r="B352" s="10"/>
      <c r="C352" s="10"/>
      <c r="D352" s="10"/>
      <c r="E352" s="14"/>
      <c r="F352" s="10"/>
      <c r="G352" s="10"/>
      <c r="H352" s="10"/>
      <c r="I352" s="10"/>
      <c r="J352" s="10"/>
      <c r="K352" s="13"/>
      <c r="L352" s="13"/>
      <c r="M352" s="13"/>
      <c r="N352" s="13"/>
      <c r="O352" s="13"/>
      <c r="P352" s="13"/>
      <c r="Q352" s="13"/>
      <c r="R352" s="17"/>
      <c r="S352" s="17"/>
      <c r="T352" s="17"/>
      <c r="U352" s="17"/>
      <c r="V352" s="14"/>
      <c r="W352" s="14"/>
      <c r="X352" s="15"/>
      <c r="Y352" s="15"/>
      <c r="Z352" s="15"/>
      <c r="AA352" s="10"/>
      <c r="AB352" s="10"/>
      <c r="AC352" s="10"/>
      <c r="AD352" s="10"/>
      <c r="AE352" s="10"/>
      <c r="AF352" s="10"/>
    </row>
    <row r="353" spans="1:32" ht="100" customHeight="1" x14ac:dyDescent="0.25">
      <c r="A353" s="10"/>
      <c r="B353" s="10"/>
      <c r="C353" s="10"/>
      <c r="D353" s="10"/>
      <c r="E353" s="14"/>
      <c r="F353" s="10"/>
      <c r="G353" s="10"/>
      <c r="H353" s="10"/>
      <c r="I353" s="10"/>
      <c r="J353" s="10"/>
      <c r="K353" s="13"/>
      <c r="L353" s="13"/>
      <c r="M353" s="13"/>
      <c r="N353" s="13"/>
      <c r="O353" s="13"/>
      <c r="P353" s="13"/>
      <c r="Q353" s="13"/>
      <c r="R353" s="17"/>
      <c r="S353" s="17"/>
      <c r="T353" s="17"/>
      <c r="U353" s="17"/>
      <c r="V353" s="14"/>
      <c r="W353" s="14"/>
      <c r="X353" s="15"/>
      <c r="Y353" s="15"/>
      <c r="Z353" s="15"/>
      <c r="AA353" s="10"/>
      <c r="AB353" s="10"/>
      <c r="AC353" s="10"/>
      <c r="AD353" s="10"/>
      <c r="AE353" s="10"/>
      <c r="AF353" s="10"/>
    </row>
    <row r="354" spans="1:32" ht="100" customHeight="1" x14ac:dyDescent="0.25">
      <c r="A354" s="10"/>
      <c r="B354" s="10"/>
      <c r="C354" s="10"/>
      <c r="D354" s="10"/>
      <c r="E354" s="14"/>
      <c r="F354" s="10"/>
      <c r="G354" s="10"/>
      <c r="H354" s="10"/>
      <c r="I354" s="10"/>
      <c r="J354" s="10"/>
      <c r="K354" s="13"/>
      <c r="L354" s="13"/>
      <c r="M354" s="13"/>
      <c r="N354" s="13"/>
      <c r="O354" s="13"/>
      <c r="P354" s="13"/>
      <c r="Q354" s="13"/>
      <c r="R354" s="17"/>
      <c r="S354" s="17"/>
      <c r="T354" s="17"/>
      <c r="U354" s="17"/>
      <c r="V354" s="14"/>
      <c r="W354" s="14"/>
      <c r="X354" s="15"/>
      <c r="Y354" s="15"/>
      <c r="Z354" s="15"/>
      <c r="AA354" s="10"/>
      <c r="AB354" s="10"/>
      <c r="AC354" s="10"/>
      <c r="AD354" s="10"/>
      <c r="AE354" s="10"/>
      <c r="AF354" s="10"/>
    </row>
    <row r="355" spans="1:32" ht="100" customHeight="1" x14ac:dyDescent="0.25">
      <c r="A355" s="10"/>
      <c r="B355" s="10"/>
      <c r="C355" s="10"/>
      <c r="D355" s="10"/>
      <c r="E355" s="14"/>
      <c r="F355" s="10"/>
      <c r="G355" s="10"/>
      <c r="H355" s="10"/>
      <c r="I355" s="10"/>
      <c r="J355" s="10"/>
      <c r="K355" s="13"/>
      <c r="L355" s="13"/>
      <c r="M355" s="13"/>
      <c r="N355" s="13"/>
      <c r="O355" s="13"/>
      <c r="P355" s="13"/>
      <c r="Q355" s="13"/>
      <c r="R355" s="17"/>
      <c r="S355" s="17"/>
      <c r="T355" s="17"/>
      <c r="U355" s="17"/>
      <c r="V355" s="14"/>
      <c r="W355" s="14"/>
      <c r="X355" s="15"/>
      <c r="Y355" s="15"/>
      <c r="Z355" s="15"/>
      <c r="AA355" s="10"/>
      <c r="AB355" s="10"/>
      <c r="AC355" s="10"/>
      <c r="AD355" s="10"/>
      <c r="AE355" s="10"/>
      <c r="AF355" s="10"/>
    </row>
    <row r="356" spans="1:32" ht="100" customHeight="1" x14ac:dyDescent="0.25">
      <c r="A356" s="10"/>
      <c r="B356" s="10"/>
      <c r="C356" s="10"/>
      <c r="D356" s="10"/>
      <c r="E356" s="14"/>
      <c r="F356" s="10"/>
      <c r="G356" s="10"/>
      <c r="H356" s="10"/>
      <c r="I356" s="10"/>
      <c r="J356" s="10"/>
      <c r="K356" s="13"/>
      <c r="L356" s="13"/>
      <c r="M356" s="13"/>
      <c r="N356" s="13"/>
      <c r="O356" s="13"/>
      <c r="P356" s="13"/>
      <c r="Q356" s="13"/>
      <c r="R356" s="17"/>
      <c r="S356" s="17"/>
      <c r="T356" s="17"/>
      <c r="U356" s="17"/>
      <c r="V356" s="14"/>
      <c r="W356" s="14"/>
      <c r="X356" s="15"/>
      <c r="Y356" s="15"/>
      <c r="Z356" s="15"/>
      <c r="AA356" s="10"/>
      <c r="AB356" s="10"/>
      <c r="AC356" s="10"/>
      <c r="AD356" s="10"/>
      <c r="AE356" s="10"/>
      <c r="AF356" s="10"/>
    </row>
    <row r="357" spans="1:32" ht="100" customHeight="1" x14ac:dyDescent="0.25">
      <c r="A357" s="10"/>
      <c r="B357" s="10"/>
      <c r="C357" s="10"/>
      <c r="D357" s="10"/>
      <c r="E357" s="14"/>
      <c r="F357" s="10"/>
      <c r="G357" s="10"/>
      <c r="H357" s="10"/>
      <c r="I357" s="10"/>
      <c r="J357" s="10"/>
      <c r="K357" s="13"/>
      <c r="L357" s="13"/>
      <c r="M357" s="13"/>
      <c r="N357" s="13"/>
      <c r="O357" s="13"/>
      <c r="P357" s="13"/>
      <c r="Q357" s="13"/>
      <c r="R357" s="17"/>
      <c r="S357" s="17"/>
      <c r="T357" s="17"/>
      <c r="U357" s="17"/>
      <c r="V357" s="14"/>
      <c r="W357" s="14"/>
      <c r="X357" s="15"/>
      <c r="Y357" s="15"/>
      <c r="Z357" s="15"/>
      <c r="AA357" s="10"/>
      <c r="AB357" s="10"/>
      <c r="AC357" s="10"/>
      <c r="AD357" s="10"/>
      <c r="AE357" s="10"/>
      <c r="AF357" s="10"/>
    </row>
    <row r="358" spans="1:32" ht="100" customHeight="1" x14ac:dyDescent="0.25">
      <c r="A358" s="10"/>
      <c r="B358" s="10"/>
      <c r="C358" s="10"/>
      <c r="D358" s="10"/>
      <c r="E358" s="14"/>
      <c r="F358" s="10"/>
      <c r="G358" s="10"/>
      <c r="H358" s="10"/>
      <c r="I358" s="10"/>
      <c r="J358" s="10"/>
      <c r="K358" s="13"/>
      <c r="L358" s="13"/>
      <c r="M358" s="13"/>
      <c r="N358" s="13"/>
      <c r="O358" s="13"/>
      <c r="P358" s="13"/>
      <c r="Q358" s="13"/>
      <c r="R358" s="17"/>
      <c r="S358" s="17"/>
      <c r="T358" s="17"/>
      <c r="U358" s="17"/>
      <c r="V358" s="14"/>
      <c r="W358" s="14"/>
      <c r="X358" s="15"/>
      <c r="Y358" s="15"/>
      <c r="Z358" s="15"/>
      <c r="AA358" s="10"/>
      <c r="AB358" s="10"/>
      <c r="AC358" s="10"/>
      <c r="AD358" s="10"/>
      <c r="AE358" s="10"/>
      <c r="AF358" s="10"/>
    </row>
    <row r="359" spans="1:32" ht="100" customHeight="1" x14ac:dyDescent="0.25">
      <c r="A359" s="10"/>
      <c r="B359" s="10"/>
      <c r="C359" s="10"/>
      <c r="D359" s="10"/>
      <c r="E359" s="14"/>
      <c r="F359" s="10"/>
      <c r="G359" s="10"/>
      <c r="H359" s="10"/>
      <c r="I359" s="10"/>
      <c r="J359" s="10"/>
      <c r="K359" s="13"/>
      <c r="L359" s="13"/>
      <c r="M359" s="13"/>
      <c r="N359" s="13"/>
      <c r="O359" s="13"/>
      <c r="P359" s="13"/>
      <c r="Q359" s="13"/>
      <c r="R359" s="17"/>
      <c r="S359" s="17"/>
      <c r="T359" s="17"/>
      <c r="U359" s="17"/>
      <c r="V359" s="14"/>
      <c r="W359" s="14"/>
      <c r="X359" s="15"/>
      <c r="Y359" s="15"/>
      <c r="Z359" s="15"/>
      <c r="AA359" s="10"/>
      <c r="AB359" s="10"/>
      <c r="AC359" s="10"/>
      <c r="AD359" s="10"/>
      <c r="AE359" s="10"/>
      <c r="AF359" s="10"/>
    </row>
    <row r="360" spans="1:32" ht="100" customHeight="1" x14ac:dyDescent="0.25">
      <c r="A360" s="10"/>
      <c r="B360" s="10"/>
      <c r="C360" s="10"/>
      <c r="D360" s="10"/>
      <c r="E360" s="14"/>
      <c r="F360" s="10"/>
      <c r="G360" s="10"/>
      <c r="H360" s="10"/>
      <c r="I360" s="10"/>
      <c r="J360" s="10"/>
      <c r="K360" s="13"/>
      <c r="L360" s="13"/>
      <c r="M360" s="13"/>
      <c r="N360" s="13"/>
      <c r="O360" s="13"/>
      <c r="P360" s="13"/>
      <c r="Q360" s="13"/>
      <c r="R360" s="17"/>
      <c r="S360" s="17"/>
      <c r="T360" s="17"/>
      <c r="U360" s="17"/>
      <c r="V360" s="14"/>
      <c r="W360" s="14"/>
      <c r="X360" s="15"/>
      <c r="Y360" s="15"/>
      <c r="Z360" s="15"/>
      <c r="AA360" s="10"/>
      <c r="AB360" s="10"/>
      <c r="AC360" s="10"/>
      <c r="AD360" s="10"/>
      <c r="AE360" s="10"/>
      <c r="AF360" s="10"/>
    </row>
    <row r="361" spans="1:32" ht="100" customHeight="1" x14ac:dyDescent="0.25">
      <c r="A361" s="10"/>
      <c r="B361" s="10"/>
      <c r="C361" s="10"/>
      <c r="D361" s="10"/>
      <c r="E361" s="14"/>
      <c r="F361" s="10"/>
      <c r="G361" s="10"/>
      <c r="H361" s="10"/>
      <c r="I361" s="10"/>
      <c r="J361" s="10"/>
      <c r="K361" s="13"/>
      <c r="L361" s="13"/>
      <c r="M361" s="13"/>
      <c r="N361" s="13"/>
      <c r="O361" s="13"/>
      <c r="P361" s="13"/>
      <c r="Q361" s="13"/>
      <c r="R361" s="17"/>
      <c r="S361" s="17"/>
      <c r="T361" s="17"/>
      <c r="U361" s="17"/>
      <c r="V361" s="14"/>
      <c r="W361" s="14"/>
      <c r="X361" s="15"/>
      <c r="Y361" s="15"/>
      <c r="Z361" s="15"/>
      <c r="AA361" s="10"/>
      <c r="AB361" s="10"/>
      <c r="AC361" s="10"/>
      <c r="AD361" s="10"/>
      <c r="AE361" s="10"/>
      <c r="AF361" s="10"/>
    </row>
    <row r="362" spans="1:32" ht="100" customHeight="1" x14ac:dyDescent="0.25">
      <c r="A362" s="10"/>
      <c r="B362" s="10"/>
      <c r="C362" s="10"/>
      <c r="D362" s="10"/>
      <c r="E362" s="14"/>
      <c r="F362" s="10"/>
      <c r="G362" s="10"/>
      <c r="H362" s="10"/>
      <c r="I362" s="10"/>
      <c r="J362" s="10"/>
      <c r="K362" s="13"/>
      <c r="L362" s="13"/>
      <c r="M362" s="13"/>
      <c r="N362" s="13"/>
      <c r="O362" s="13"/>
      <c r="P362" s="13"/>
      <c r="Q362" s="13"/>
      <c r="R362" s="17"/>
      <c r="S362" s="17"/>
      <c r="T362" s="17"/>
      <c r="U362" s="17"/>
      <c r="V362" s="14"/>
      <c r="W362" s="14"/>
      <c r="X362" s="15"/>
      <c r="Y362" s="15"/>
      <c r="Z362" s="15"/>
      <c r="AA362" s="10"/>
      <c r="AB362" s="10"/>
      <c r="AC362" s="10"/>
      <c r="AD362" s="10"/>
      <c r="AE362" s="10"/>
      <c r="AF362" s="10"/>
    </row>
    <row r="363" spans="1:32" ht="100" customHeight="1" x14ac:dyDescent="0.25">
      <c r="A363" s="10"/>
      <c r="B363" s="10"/>
      <c r="C363" s="10"/>
      <c r="D363" s="10"/>
      <c r="E363" s="14"/>
      <c r="F363" s="10"/>
      <c r="G363" s="10"/>
      <c r="H363" s="10"/>
      <c r="I363" s="10"/>
      <c r="J363" s="10"/>
      <c r="K363" s="13"/>
      <c r="L363" s="13"/>
      <c r="M363" s="13"/>
      <c r="N363" s="13"/>
      <c r="O363" s="13"/>
      <c r="P363" s="13"/>
      <c r="Q363" s="13"/>
      <c r="R363" s="17"/>
      <c r="S363" s="17"/>
      <c r="T363" s="17"/>
      <c r="U363" s="17"/>
      <c r="V363" s="14"/>
      <c r="W363" s="14"/>
      <c r="X363" s="15"/>
      <c r="Y363" s="15"/>
      <c r="Z363" s="15"/>
      <c r="AA363" s="10"/>
      <c r="AB363" s="10"/>
      <c r="AC363" s="10"/>
      <c r="AD363" s="10"/>
      <c r="AE363" s="10"/>
      <c r="AF363" s="10"/>
    </row>
    <row r="364" spans="1:32" ht="100" customHeight="1" x14ac:dyDescent="0.25">
      <c r="A364" s="10"/>
      <c r="B364" s="10"/>
      <c r="C364" s="10"/>
      <c r="D364" s="10"/>
      <c r="E364" s="14"/>
      <c r="F364" s="10"/>
      <c r="G364" s="10"/>
      <c r="H364" s="10"/>
      <c r="I364" s="10"/>
      <c r="J364" s="10"/>
      <c r="K364" s="13"/>
      <c r="L364" s="13"/>
      <c r="M364" s="13"/>
      <c r="N364" s="13"/>
      <c r="O364" s="13"/>
      <c r="P364" s="13"/>
      <c r="Q364" s="13"/>
      <c r="R364" s="17"/>
      <c r="S364" s="17"/>
      <c r="T364" s="17"/>
      <c r="U364" s="17"/>
      <c r="V364" s="14"/>
      <c r="W364" s="14"/>
      <c r="X364" s="15"/>
      <c r="Y364" s="15"/>
      <c r="Z364" s="15"/>
      <c r="AA364" s="10"/>
      <c r="AB364" s="10"/>
      <c r="AC364" s="10"/>
      <c r="AD364" s="10"/>
      <c r="AE364" s="10"/>
      <c r="AF364" s="10"/>
    </row>
    <row r="365" spans="1:32" ht="100" customHeight="1" x14ac:dyDescent="0.25">
      <c r="A365" s="10"/>
      <c r="B365" s="10"/>
      <c r="C365" s="10"/>
      <c r="D365" s="10"/>
      <c r="E365" s="14"/>
      <c r="F365" s="10"/>
      <c r="G365" s="10"/>
      <c r="H365" s="10"/>
      <c r="I365" s="10"/>
      <c r="J365" s="10"/>
      <c r="K365" s="13"/>
      <c r="L365" s="13"/>
      <c r="M365" s="13"/>
      <c r="N365" s="13"/>
      <c r="O365" s="13"/>
      <c r="P365" s="13"/>
      <c r="Q365" s="13"/>
      <c r="R365" s="17"/>
      <c r="S365" s="17"/>
      <c r="T365" s="17"/>
      <c r="U365" s="17"/>
      <c r="V365" s="14"/>
      <c r="W365" s="14"/>
      <c r="X365" s="15"/>
      <c r="Y365" s="15"/>
      <c r="Z365" s="15"/>
      <c r="AA365" s="10"/>
      <c r="AB365" s="10"/>
      <c r="AC365" s="10"/>
      <c r="AD365" s="10"/>
      <c r="AE365" s="10"/>
      <c r="AF365" s="10"/>
    </row>
    <row r="366" spans="1:32" ht="100" customHeight="1" x14ac:dyDescent="0.25">
      <c r="A366" s="10"/>
      <c r="B366" s="10"/>
      <c r="C366" s="10"/>
      <c r="D366" s="10"/>
      <c r="E366" s="14"/>
      <c r="F366" s="10"/>
      <c r="G366" s="10"/>
      <c r="H366" s="10"/>
      <c r="I366" s="10"/>
      <c r="J366" s="10"/>
      <c r="K366" s="13"/>
      <c r="L366" s="13"/>
      <c r="M366" s="13"/>
      <c r="N366" s="13"/>
      <c r="O366" s="13"/>
      <c r="P366" s="13"/>
      <c r="Q366" s="13"/>
      <c r="R366" s="17"/>
      <c r="S366" s="17"/>
      <c r="T366" s="17"/>
      <c r="U366" s="17"/>
      <c r="V366" s="14"/>
      <c r="W366" s="14"/>
      <c r="X366" s="15"/>
      <c r="Y366" s="15"/>
      <c r="Z366" s="15"/>
      <c r="AA366" s="10"/>
      <c r="AB366" s="10"/>
      <c r="AC366" s="10"/>
      <c r="AD366" s="10"/>
      <c r="AE366" s="10"/>
      <c r="AF366" s="10"/>
    </row>
    <row r="367" spans="1:32" ht="100" customHeight="1" x14ac:dyDescent="0.25">
      <c r="A367" s="10"/>
      <c r="B367" s="10"/>
      <c r="C367" s="10"/>
      <c r="D367" s="10"/>
      <c r="E367" s="14"/>
      <c r="F367" s="10"/>
      <c r="G367" s="10"/>
      <c r="H367" s="10"/>
      <c r="I367" s="10"/>
      <c r="J367" s="10"/>
      <c r="K367" s="13"/>
      <c r="L367" s="13"/>
      <c r="M367" s="13"/>
      <c r="N367" s="13"/>
      <c r="O367" s="13"/>
      <c r="P367" s="13"/>
      <c r="Q367" s="13"/>
      <c r="R367" s="17"/>
      <c r="S367" s="17"/>
      <c r="T367" s="17"/>
      <c r="U367" s="17"/>
      <c r="V367" s="14"/>
      <c r="W367" s="14"/>
      <c r="X367" s="15"/>
      <c r="Y367" s="15"/>
      <c r="Z367" s="15"/>
      <c r="AA367" s="10"/>
      <c r="AB367" s="10"/>
      <c r="AC367" s="10"/>
      <c r="AD367" s="10"/>
      <c r="AE367" s="10"/>
      <c r="AF367" s="10"/>
    </row>
    <row r="368" spans="1:32" ht="100" customHeight="1" x14ac:dyDescent="0.25">
      <c r="A368" s="10"/>
      <c r="B368" s="10"/>
      <c r="C368" s="10"/>
      <c r="D368" s="10"/>
      <c r="E368" s="14"/>
      <c r="F368" s="10"/>
      <c r="G368" s="10"/>
      <c r="H368" s="10"/>
      <c r="I368" s="10"/>
      <c r="J368" s="10"/>
      <c r="K368" s="13"/>
      <c r="L368" s="13"/>
      <c r="M368" s="13"/>
      <c r="N368" s="13"/>
      <c r="O368" s="13"/>
      <c r="P368" s="13"/>
      <c r="Q368" s="13"/>
      <c r="R368" s="17"/>
      <c r="S368" s="17"/>
      <c r="T368" s="17"/>
      <c r="U368" s="17"/>
      <c r="V368" s="14"/>
      <c r="W368" s="14"/>
      <c r="X368" s="15"/>
      <c r="Y368" s="15"/>
      <c r="Z368" s="15"/>
      <c r="AA368" s="10"/>
      <c r="AB368" s="10"/>
      <c r="AC368" s="10"/>
      <c r="AD368" s="10"/>
      <c r="AE368" s="10"/>
      <c r="AF368" s="10"/>
    </row>
    <row r="369" spans="1:32" ht="100" customHeight="1" x14ac:dyDescent="0.25">
      <c r="A369" s="10"/>
      <c r="B369" s="10"/>
      <c r="C369" s="10"/>
      <c r="D369" s="10"/>
      <c r="E369" s="14"/>
      <c r="F369" s="10"/>
      <c r="G369" s="10"/>
      <c r="H369" s="10"/>
      <c r="I369" s="10"/>
      <c r="J369" s="10"/>
      <c r="K369" s="13"/>
      <c r="L369" s="13"/>
      <c r="M369" s="13"/>
      <c r="N369" s="13"/>
      <c r="O369" s="13"/>
      <c r="P369" s="13"/>
      <c r="Q369" s="13"/>
      <c r="R369" s="17"/>
      <c r="S369" s="17"/>
      <c r="T369" s="17"/>
      <c r="U369" s="17"/>
      <c r="V369" s="14"/>
      <c r="W369" s="14"/>
      <c r="X369" s="15"/>
      <c r="Y369" s="15"/>
      <c r="Z369" s="15"/>
      <c r="AA369" s="10"/>
      <c r="AB369" s="10"/>
      <c r="AC369" s="10"/>
      <c r="AD369" s="10"/>
      <c r="AE369" s="10"/>
      <c r="AF369" s="10"/>
    </row>
    <row r="370" spans="1:32" ht="100" customHeight="1" x14ac:dyDescent="0.25">
      <c r="A370" s="10"/>
      <c r="B370" s="10"/>
      <c r="C370" s="10"/>
      <c r="D370" s="10"/>
      <c r="E370" s="14"/>
      <c r="F370" s="10"/>
      <c r="G370" s="10"/>
      <c r="H370" s="10"/>
      <c r="I370" s="10"/>
      <c r="J370" s="10"/>
      <c r="K370" s="13"/>
      <c r="L370" s="13"/>
      <c r="M370" s="13"/>
      <c r="N370" s="13"/>
      <c r="O370" s="13"/>
      <c r="P370" s="13"/>
      <c r="Q370" s="13"/>
      <c r="R370" s="17"/>
      <c r="S370" s="17"/>
      <c r="T370" s="17"/>
      <c r="U370" s="17"/>
      <c r="V370" s="14"/>
      <c r="W370" s="14"/>
      <c r="X370" s="15"/>
      <c r="Y370" s="15"/>
      <c r="Z370" s="15"/>
      <c r="AA370" s="10"/>
      <c r="AB370" s="10"/>
      <c r="AC370" s="10"/>
      <c r="AD370" s="10"/>
      <c r="AE370" s="10"/>
      <c r="AF370" s="10"/>
    </row>
    <row r="371" spans="1:32" ht="100" customHeight="1" x14ac:dyDescent="0.25">
      <c r="A371" s="10"/>
      <c r="B371" s="10"/>
      <c r="C371" s="10"/>
      <c r="D371" s="10"/>
      <c r="E371" s="14"/>
      <c r="F371" s="10"/>
      <c r="G371" s="10"/>
      <c r="H371" s="10"/>
      <c r="I371" s="10"/>
      <c r="J371" s="10"/>
      <c r="K371" s="13"/>
      <c r="L371" s="13"/>
      <c r="M371" s="13"/>
      <c r="N371" s="13"/>
      <c r="O371" s="13"/>
      <c r="P371" s="13"/>
      <c r="Q371" s="13"/>
      <c r="R371" s="17"/>
      <c r="S371" s="17"/>
      <c r="T371" s="17"/>
      <c r="U371" s="17"/>
      <c r="V371" s="14"/>
      <c r="W371" s="14"/>
      <c r="X371" s="15"/>
      <c r="Y371" s="15"/>
      <c r="Z371" s="15"/>
      <c r="AA371" s="10"/>
      <c r="AB371" s="10"/>
      <c r="AC371" s="10"/>
      <c r="AD371" s="10"/>
      <c r="AE371" s="10"/>
      <c r="AF371" s="10"/>
    </row>
    <row r="372" spans="1:32" ht="100" customHeight="1" x14ac:dyDescent="0.25">
      <c r="A372" s="10"/>
      <c r="B372" s="10"/>
      <c r="C372" s="10"/>
      <c r="D372" s="10"/>
      <c r="E372" s="14"/>
      <c r="F372" s="10"/>
      <c r="G372" s="10"/>
      <c r="H372" s="10"/>
      <c r="I372" s="10"/>
      <c r="J372" s="10"/>
      <c r="K372" s="13"/>
      <c r="L372" s="13"/>
      <c r="M372" s="13"/>
      <c r="N372" s="13"/>
      <c r="O372" s="13"/>
      <c r="P372" s="13"/>
      <c r="Q372" s="13"/>
      <c r="R372" s="17"/>
      <c r="S372" s="17"/>
      <c r="T372" s="17"/>
      <c r="U372" s="17"/>
      <c r="V372" s="14"/>
      <c r="W372" s="14"/>
      <c r="X372" s="15"/>
      <c r="Y372" s="15"/>
      <c r="Z372" s="15"/>
      <c r="AA372" s="10"/>
      <c r="AB372" s="10"/>
      <c r="AC372" s="10"/>
      <c r="AD372" s="10"/>
      <c r="AE372" s="10"/>
      <c r="AF372" s="10"/>
    </row>
    <row r="373" spans="1:32" ht="100" customHeight="1" x14ac:dyDescent="0.25">
      <c r="A373" s="10"/>
      <c r="B373" s="10"/>
      <c r="C373" s="10"/>
      <c r="D373" s="10"/>
      <c r="E373" s="14"/>
      <c r="F373" s="10"/>
      <c r="G373" s="10"/>
      <c r="H373" s="10"/>
      <c r="I373" s="10"/>
      <c r="J373" s="10"/>
      <c r="K373" s="13"/>
      <c r="L373" s="13"/>
      <c r="M373" s="13"/>
      <c r="N373" s="13"/>
      <c r="O373" s="13"/>
      <c r="P373" s="13"/>
      <c r="Q373" s="13"/>
      <c r="R373" s="17"/>
      <c r="S373" s="17"/>
      <c r="T373" s="17"/>
      <c r="U373" s="17"/>
      <c r="V373" s="14"/>
      <c r="W373" s="14"/>
      <c r="X373" s="15"/>
      <c r="Y373" s="15"/>
      <c r="Z373" s="15"/>
      <c r="AA373" s="10"/>
      <c r="AB373" s="10"/>
      <c r="AC373" s="10"/>
      <c r="AD373" s="10"/>
      <c r="AE373" s="10"/>
      <c r="AF373" s="10"/>
    </row>
    <row r="374" spans="1:32" ht="100" customHeight="1" x14ac:dyDescent="0.25">
      <c r="A374" s="10"/>
      <c r="B374" s="10"/>
      <c r="C374" s="10"/>
      <c r="D374" s="10"/>
      <c r="E374" s="14"/>
      <c r="F374" s="10"/>
      <c r="G374" s="10"/>
      <c r="H374" s="10"/>
      <c r="I374" s="10"/>
      <c r="J374" s="10"/>
      <c r="K374" s="13"/>
      <c r="L374" s="13"/>
      <c r="M374" s="13"/>
      <c r="N374" s="13"/>
      <c r="O374" s="13"/>
      <c r="P374" s="13"/>
      <c r="Q374" s="13"/>
      <c r="R374" s="17"/>
      <c r="S374" s="17"/>
      <c r="T374" s="17"/>
      <c r="U374" s="17"/>
      <c r="V374" s="14"/>
      <c r="W374" s="14"/>
      <c r="X374" s="15"/>
      <c r="Y374" s="15"/>
      <c r="Z374" s="15"/>
      <c r="AA374" s="10"/>
      <c r="AB374" s="10"/>
      <c r="AC374" s="10"/>
      <c r="AD374" s="10"/>
      <c r="AE374" s="10"/>
      <c r="AF374" s="10"/>
    </row>
    <row r="375" spans="1:32" ht="100" customHeight="1" x14ac:dyDescent="0.25">
      <c r="A375" s="10"/>
      <c r="B375" s="10"/>
      <c r="C375" s="10"/>
      <c r="D375" s="10"/>
      <c r="E375" s="14"/>
      <c r="F375" s="10"/>
      <c r="G375" s="10"/>
      <c r="H375" s="10"/>
      <c r="I375" s="10"/>
      <c r="J375" s="10"/>
      <c r="K375" s="13"/>
      <c r="L375" s="13"/>
      <c r="M375" s="13"/>
      <c r="N375" s="13"/>
      <c r="O375" s="13"/>
      <c r="P375" s="13"/>
      <c r="Q375" s="13"/>
      <c r="R375" s="17"/>
      <c r="S375" s="17"/>
      <c r="T375" s="17"/>
      <c r="U375" s="17"/>
      <c r="V375" s="14"/>
      <c r="W375" s="14"/>
      <c r="X375" s="15"/>
      <c r="Y375" s="15"/>
      <c r="Z375" s="15"/>
      <c r="AA375" s="10"/>
      <c r="AB375" s="10"/>
      <c r="AC375" s="10"/>
      <c r="AD375" s="10"/>
      <c r="AE375" s="10"/>
      <c r="AF375" s="10"/>
    </row>
    <row r="376" spans="1:32" ht="100" customHeight="1" x14ac:dyDescent="0.25">
      <c r="A376" s="10"/>
      <c r="B376" s="10"/>
      <c r="C376" s="10"/>
      <c r="D376" s="10"/>
      <c r="E376" s="14"/>
      <c r="F376" s="10"/>
      <c r="G376" s="10"/>
      <c r="H376" s="10"/>
      <c r="I376" s="10"/>
      <c r="J376" s="10"/>
      <c r="K376" s="13"/>
      <c r="L376" s="13"/>
      <c r="M376" s="13"/>
      <c r="N376" s="13"/>
      <c r="O376" s="13"/>
      <c r="P376" s="13"/>
      <c r="Q376" s="13"/>
      <c r="R376" s="17"/>
      <c r="S376" s="17"/>
      <c r="T376" s="17"/>
      <c r="U376" s="17"/>
      <c r="V376" s="14"/>
      <c r="W376" s="14"/>
      <c r="X376" s="15"/>
      <c r="Y376" s="15"/>
      <c r="Z376" s="15"/>
      <c r="AA376" s="10"/>
      <c r="AB376" s="10"/>
      <c r="AC376" s="10"/>
      <c r="AD376" s="10"/>
      <c r="AE376" s="10"/>
      <c r="AF376" s="10"/>
    </row>
    <row r="377" spans="1:32" ht="100" customHeight="1" x14ac:dyDescent="0.25">
      <c r="A377" s="10"/>
      <c r="B377" s="10"/>
      <c r="C377" s="10"/>
      <c r="D377" s="10"/>
      <c r="E377" s="14"/>
      <c r="F377" s="10"/>
      <c r="G377" s="10"/>
      <c r="H377" s="10"/>
      <c r="I377" s="10"/>
      <c r="J377" s="10"/>
      <c r="K377" s="13"/>
      <c r="L377" s="13"/>
      <c r="M377" s="13"/>
      <c r="N377" s="13"/>
      <c r="O377" s="13"/>
      <c r="P377" s="13"/>
      <c r="Q377" s="13"/>
      <c r="R377" s="17"/>
      <c r="S377" s="17"/>
      <c r="T377" s="17"/>
      <c r="U377" s="17"/>
      <c r="V377" s="14"/>
      <c r="W377" s="14"/>
      <c r="X377" s="15"/>
      <c r="Y377" s="15"/>
      <c r="Z377" s="15"/>
      <c r="AA377" s="10"/>
      <c r="AB377" s="10"/>
      <c r="AC377" s="10"/>
      <c r="AD377" s="10"/>
      <c r="AE377" s="10"/>
      <c r="AF377" s="10"/>
    </row>
    <row r="378" spans="1:32" ht="100" customHeight="1" x14ac:dyDescent="0.25">
      <c r="A378" s="10"/>
      <c r="B378" s="10"/>
      <c r="C378" s="10"/>
      <c r="D378" s="10"/>
      <c r="E378" s="14"/>
      <c r="F378" s="10"/>
      <c r="G378" s="10"/>
      <c r="H378" s="10"/>
      <c r="I378" s="10"/>
      <c r="J378" s="10"/>
      <c r="K378" s="13"/>
      <c r="L378" s="13"/>
      <c r="M378" s="13"/>
      <c r="N378" s="13"/>
      <c r="O378" s="13"/>
      <c r="P378" s="13"/>
      <c r="Q378" s="13"/>
      <c r="R378" s="17"/>
      <c r="S378" s="17"/>
      <c r="T378" s="17"/>
      <c r="U378" s="17"/>
      <c r="V378" s="14"/>
      <c r="W378" s="14"/>
      <c r="X378" s="15"/>
      <c r="Y378" s="15"/>
      <c r="Z378" s="15"/>
      <c r="AA378" s="10"/>
      <c r="AB378" s="10"/>
      <c r="AC378" s="10"/>
      <c r="AD378" s="10"/>
      <c r="AE378" s="10"/>
      <c r="AF378" s="10"/>
    </row>
    <row r="379" spans="1:32" ht="100" customHeight="1" x14ac:dyDescent="0.25">
      <c r="A379" s="10"/>
      <c r="B379" s="10"/>
      <c r="C379" s="10"/>
      <c r="D379" s="10"/>
      <c r="E379" s="14"/>
      <c r="F379" s="10"/>
      <c r="G379" s="10"/>
      <c r="H379" s="10"/>
      <c r="I379" s="10"/>
      <c r="J379" s="10"/>
      <c r="K379" s="13"/>
      <c r="L379" s="13"/>
      <c r="M379" s="13"/>
      <c r="N379" s="13"/>
      <c r="O379" s="13"/>
      <c r="P379" s="13"/>
      <c r="Q379" s="13"/>
      <c r="R379" s="17"/>
      <c r="S379" s="17"/>
      <c r="T379" s="17"/>
      <c r="U379" s="17"/>
      <c r="V379" s="14"/>
      <c r="W379" s="14"/>
      <c r="X379" s="15"/>
      <c r="Y379" s="15"/>
      <c r="Z379" s="15"/>
      <c r="AA379" s="10"/>
      <c r="AB379" s="10"/>
      <c r="AC379" s="10"/>
      <c r="AD379" s="10"/>
      <c r="AE379" s="10"/>
      <c r="AF379" s="10"/>
    </row>
    <row r="380" spans="1:32" ht="100" customHeight="1" x14ac:dyDescent="0.25">
      <c r="A380" s="10"/>
      <c r="B380" s="10"/>
      <c r="C380" s="10"/>
      <c r="D380" s="10"/>
      <c r="E380" s="14"/>
      <c r="F380" s="10"/>
      <c r="G380" s="10"/>
      <c r="H380" s="10"/>
      <c r="I380" s="10"/>
      <c r="J380" s="10"/>
      <c r="K380" s="13"/>
      <c r="L380" s="13"/>
      <c r="M380" s="13"/>
      <c r="N380" s="13"/>
      <c r="O380" s="13"/>
      <c r="P380" s="13"/>
      <c r="Q380" s="13"/>
      <c r="R380" s="17"/>
      <c r="S380" s="17"/>
      <c r="T380" s="17"/>
      <c r="U380" s="17"/>
      <c r="V380" s="14"/>
      <c r="W380" s="14"/>
      <c r="X380" s="15"/>
      <c r="Y380" s="15"/>
      <c r="Z380" s="15"/>
      <c r="AA380" s="10"/>
      <c r="AB380" s="10"/>
      <c r="AC380" s="10"/>
      <c r="AD380" s="10"/>
      <c r="AE380" s="10"/>
      <c r="AF380" s="10"/>
    </row>
    <row r="381" spans="1:32" ht="100" customHeight="1" x14ac:dyDescent="0.25">
      <c r="A381" s="10"/>
      <c r="B381" s="10"/>
      <c r="C381" s="10"/>
      <c r="D381" s="10"/>
      <c r="E381" s="14"/>
      <c r="F381" s="10"/>
      <c r="G381" s="10"/>
      <c r="H381" s="10"/>
      <c r="I381" s="10"/>
      <c r="J381" s="10"/>
      <c r="K381" s="13"/>
      <c r="L381" s="13"/>
      <c r="M381" s="13"/>
      <c r="N381" s="13"/>
      <c r="O381" s="13"/>
      <c r="P381" s="13"/>
      <c r="Q381" s="13"/>
      <c r="R381" s="17"/>
      <c r="S381" s="17"/>
      <c r="T381" s="17"/>
      <c r="U381" s="17"/>
      <c r="V381" s="14"/>
      <c r="W381" s="14"/>
      <c r="X381" s="15"/>
      <c r="Y381" s="15"/>
      <c r="Z381" s="15"/>
      <c r="AA381" s="10"/>
      <c r="AB381" s="10"/>
      <c r="AC381" s="10"/>
      <c r="AD381" s="10"/>
      <c r="AE381" s="10"/>
      <c r="AF381" s="10"/>
    </row>
    <row r="382" spans="1:32" ht="100" customHeight="1" x14ac:dyDescent="0.25">
      <c r="A382" s="10"/>
      <c r="B382" s="10"/>
      <c r="C382" s="10"/>
      <c r="D382" s="10"/>
      <c r="E382" s="14"/>
      <c r="F382" s="10"/>
      <c r="G382" s="10"/>
      <c r="H382" s="10"/>
      <c r="I382" s="10"/>
      <c r="J382" s="10"/>
      <c r="K382" s="13"/>
      <c r="L382" s="13"/>
      <c r="M382" s="13"/>
      <c r="N382" s="13"/>
      <c r="O382" s="13"/>
      <c r="P382" s="13"/>
      <c r="Q382" s="13"/>
      <c r="R382" s="17"/>
      <c r="S382" s="17"/>
      <c r="T382" s="17"/>
      <c r="U382" s="17"/>
      <c r="V382" s="14"/>
      <c r="W382" s="14"/>
      <c r="X382" s="15"/>
      <c r="Y382" s="15"/>
      <c r="Z382" s="15"/>
      <c r="AA382" s="10"/>
      <c r="AB382" s="10"/>
      <c r="AC382" s="10"/>
      <c r="AD382" s="10"/>
      <c r="AE382" s="10"/>
      <c r="AF382" s="10"/>
    </row>
    <row r="383" spans="1:32" ht="100" customHeight="1" x14ac:dyDescent="0.25">
      <c r="A383" s="10"/>
      <c r="B383" s="10"/>
      <c r="C383" s="10"/>
      <c r="D383" s="10"/>
      <c r="E383" s="14"/>
      <c r="F383" s="10"/>
      <c r="G383" s="10"/>
      <c r="H383" s="10"/>
      <c r="I383" s="10"/>
      <c r="J383" s="10"/>
      <c r="K383" s="13"/>
      <c r="L383" s="13"/>
      <c r="M383" s="13"/>
      <c r="N383" s="13"/>
      <c r="O383" s="13"/>
      <c r="P383" s="13"/>
      <c r="Q383" s="13"/>
      <c r="R383" s="17"/>
      <c r="S383" s="17"/>
      <c r="T383" s="17"/>
      <c r="U383" s="17"/>
      <c r="V383" s="14"/>
      <c r="W383" s="14"/>
      <c r="X383" s="15"/>
      <c r="Y383" s="15"/>
      <c r="Z383" s="15"/>
      <c r="AA383" s="10"/>
      <c r="AB383" s="10"/>
      <c r="AC383" s="10"/>
      <c r="AD383" s="10"/>
      <c r="AE383" s="10"/>
      <c r="AF383" s="10"/>
    </row>
    <row r="384" spans="1:32" ht="100" customHeight="1" x14ac:dyDescent="0.25">
      <c r="A384" s="10"/>
      <c r="B384" s="10"/>
      <c r="C384" s="10"/>
      <c r="D384" s="10"/>
      <c r="E384" s="14"/>
      <c r="F384" s="10"/>
      <c r="G384" s="10"/>
      <c r="H384" s="10"/>
      <c r="I384" s="10"/>
      <c r="J384" s="10"/>
      <c r="K384" s="13"/>
      <c r="L384" s="13"/>
      <c r="M384" s="13"/>
      <c r="N384" s="13"/>
      <c r="O384" s="13"/>
      <c r="P384" s="13"/>
      <c r="Q384" s="13"/>
      <c r="R384" s="17"/>
      <c r="S384" s="17"/>
      <c r="T384" s="17"/>
      <c r="U384" s="17"/>
      <c r="V384" s="14"/>
      <c r="W384" s="14"/>
      <c r="X384" s="15"/>
      <c r="Y384" s="15"/>
      <c r="Z384" s="15"/>
      <c r="AA384" s="10"/>
      <c r="AB384" s="10"/>
      <c r="AC384" s="10"/>
      <c r="AD384" s="10"/>
      <c r="AE384" s="10"/>
      <c r="AF384" s="10"/>
    </row>
    <row r="385" spans="1:32" ht="100" customHeight="1" x14ac:dyDescent="0.25">
      <c r="A385" s="10"/>
      <c r="B385" s="10"/>
      <c r="C385" s="10"/>
      <c r="D385" s="10"/>
      <c r="E385" s="14"/>
      <c r="F385" s="10"/>
      <c r="G385" s="10"/>
      <c r="H385" s="10"/>
      <c r="I385" s="10"/>
      <c r="J385" s="10"/>
      <c r="K385" s="13"/>
      <c r="L385" s="13"/>
      <c r="M385" s="13"/>
      <c r="N385" s="13"/>
      <c r="O385" s="13"/>
      <c r="P385" s="13"/>
      <c r="Q385" s="13"/>
      <c r="R385" s="17"/>
      <c r="S385" s="17"/>
      <c r="T385" s="17"/>
      <c r="U385" s="17"/>
      <c r="V385" s="14"/>
      <c r="W385" s="14"/>
      <c r="X385" s="15"/>
      <c r="Y385" s="15"/>
      <c r="Z385" s="15"/>
      <c r="AA385" s="10"/>
      <c r="AB385" s="10"/>
      <c r="AC385" s="10"/>
      <c r="AD385" s="10"/>
      <c r="AE385" s="10"/>
      <c r="AF385" s="10"/>
    </row>
    <row r="386" spans="1:32" ht="100" customHeight="1" x14ac:dyDescent="0.25">
      <c r="A386" s="10"/>
      <c r="B386" s="10"/>
      <c r="C386" s="10"/>
      <c r="D386" s="10"/>
      <c r="E386" s="14"/>
      <c r="F386" s="10"/>
      <c r="G386" s="10"/>
      <c r="H386" s="10"/>
      <c r="I386" s="10"/>
      <c r="J386" s="10"/>
      <c r="K386" s="13"/>
      <c r="L386" s="13"/>
      <c r="M386" s="13"/>
      <c r="N386" s="13"/>
      <c r="O386" s="13"/>
      <c r="P386" s="13"/>
      <c r="Q386" s="13"/>
      <c r="R386" s="17"/>
      <c r="S386" s="17"/>
      <c r="T386" s="17"/>
      <c r="U386" s="17"/>
      <c r="V386" s="14"/>
      <c r="W386" s="14"/>
      <c r="X386" s="15"/>
      <c r="Y386" s="15"/>
      <c r="Z386" s="15"/>
      <c r="AA386" s="10"/>
      <c r="AB386" s="10"/>
      <c r="AC386" s="10"/>
      <c r="AD386" s="10"/>
      <c r="AE386" s="10"/>
      <c r="AF386" s="10"/>
    </row>
    <row r="387" spans="1:32" ht="100" customHeight="1" x14ac:dyDescent="0.25">
      <c r="A387" s="10"/>
      <c r="B387" s="10"/>
      <c r="C387" s="10"/>
      <c r="D387" s="10"/>
      <c r="E387" s="14"/>
      <c r="F387" s="10"/>
      <c r="G387" s="10"/>
      <c r="H387" s="10"/>
      <c r="I387" s="10"/>
      <c r="J387" s="10"/>
      <c r="K387" s="13"/>
      <c r="L387" s="13"/>
      <c r="M387" s="13"/>
      <c r="N387" s="13"/>
      <c r="O387" s="13"/>
      <c r="P387" s="13"/>
      <c r="Q387" s="13"/>
      <c r="R387" s="17"/>
      <c r="S387" s="17"/>
      <c r="T387" s="17"/>
      <c r="U387" s="17"/>
      <c r="V387" s="14"/>
      <c r="W387" s="14"/>
      <c r="X387" s="15"/>
      <c r="Y387" s="15"/>
      <c r="Z387" s="15"/>
      <c r="AA387" s="10"/>
      <c r="AB387" s="10"/>
      <c r="AC387" s="10"/>
      <c r="AD387" s="10"/>
      <c r="AE387" s="10"/>
      <c r="AF387" s="10"/>
    </row>
    <row r="388" spans="1:32" ht="100" customHeight="1" x14ac:dyDescent="0.25">
      <c r="A388" s="10"/>
      <c r="B388" s="10"/>
      <c r="C388" s="10"/>
      <c r="D388" s="10"/>
      <c r="E388" s="14"/>
      <c r="F388" s="10"/>
      <c r="G388" s="10"/>
      <c r="H388" s="10"/>
      <c r="I388" s="10"/>
      <c r="J388" s="10"/>
      <c r="K388" s="13"/>
      <c r="L388" s="13"/>
      <c r="M388" s="13"/>
      <c r="N388" s="13"/>
      <c r="O388" s="13"/>
      <c r="P388" s="13"/>
      <c r="Q388" s="13"/>
      <c r="R388" s="17"/>
      <c r="S388" s="17"/>
      <c r="T388" s="17"/>
      <c r="U388" s="17"/>
      <c r="V388" s="14"/>
      <c r="W388" s="14"/>
      <c r="X388" s="15"/>
      <c r="Y388" s="15"/>
      <c r="Z388" s="15"/>
      <c r="AA388" s="10"/>
      <c r="AB388" s="10"/>
      <c r="AC388" s="10"/>
      <c r="AD388" s="10"/>
      <c r="AE388" s="10"/>
      <c r="AF388" s="10"/>
    </row>
    <row r="389" spans="1:32" ht="100" customHeight="1" x14ac:dyDescent="0.25">
      <c r="A389" s="10"/>
      <c r="B389" s="10"/>
      <c r="C389" s="10"/>
      <c r="D389" s="10"/>
      <c r="E389" s="14"/>
      <c r="F389" s="10"/>
      <c r="G389" s="10"/>
      <c r="H389" s="10"/>
      <c r="I389" s="10"/>
      <c r="J389" s="10"/>
      <c r="K389" s="13"/>
      <c r="L389" s="13"/>
      <c r="M389" s="13"/>
      <c r="N389" s="13"/>
      <c r="O389" s="13"/>
      <c r="P389" s="13"/>
      <c r="Q389" s="13"/>
      <c r="R389" s="17"/>
      <c r="S389" s="17"/>
      <c r="T389" s="17"/>
      <c r="U389" s="17"/>
      <c r="V389" s="14"/>
      <c r="W389" s="14"/>
      <c r="X389" s="15"/>
      <c r="Y389" s="15"/>
      <c r="Z389" s="15"/>
      <c r="AA389" s="10"/>
      <c r="AB389" s="10"/>
      <c r="AC389" s="10"/>
      <c r="AD389" s="10"/>
      <c r="AE389" s="10"/>
      <c r="AF389" s="10"/>
    </row>
    <row r="390" spans="1:32" ht="100" customHeight="1" x14ac:dyDescent="0.25">
      <c r="A390" s="10"/>
      <c r="B390" s="10"/>
      <c r="C390" s="10"/>
      <c r="D390" s="10"/>
      <c r="E390" s="14"/>
      <c r="F390" s="10"/>
      <c r="G390" s="10"/>
      <c r="H390" s="10"/>
      <c r="I390" s="10"/>
      <c r="J390" s="10"/>
      <c r="K390" s="13"/>
      <c r="L390" s="13"/>
      <c r="M390" s="13"/>
      <c r="N390" s="13"/>
      <c r="O390" s="13"/>
      <c r="P390" s="13"/>
      <c r="Q390" s="13"/>
      <c r="R390" s="17"/>
      <c r="S390" s="17"/>
      <c r="T390" s="17"/>
      <c r="U390" s="17"/>
      <c r="V390" s="14"/>
      <c r="W390" s="14"/>
      <c r="X390" s="15"/>
      <c r="Y390" s="15"/>
      <c r="Z390" s="15"/>
      <c r="AA390" s="10"/>
      <c r="AB390" s="10"/>
      <c r="AC390" s="10"/>
      <c r="AD390" s="10"/>
      <c r="AE390" s="10"/>
      <c r="AF390" s="10"/>
    </row>
    <row r="391" spans="1:32" ht="100" customHeight="1" x14ac:dyDescent="0.25">
      <c r="A391" s="10"/>
      <c r="B391" s="10"/>
      <c r="C391" s="10"/>
      <c r="D391" s="10"/>
      <c r="E391" s="14"/>
      <c r="F391" s="10"/>
      <c r="G391" s="10"/>
      <c r="H391" s="10"/>
      <c r="I391" s="10"/>
      <c r="J391" s="10"/>
      <c r="K391" s="13"/>
      <c r="L391" s="13"/>
      <c r="M391" s="13"/>
      <c r="N391" s="13"/>
      <c r="O391" s="13"/>
      <c r="P391" s="13"/>
      <c r="Q391" s="13"/>
      <c r="R391" s="17"/>
      <c r="S391" s="17"/>
      <c r="T391" s="17"/>
      <c r="U391" s="17"/>
      <c r="V391" s="14"/>
      <c r="W391" s="14"/>
      <c r="X391" s="15"/>
      <c r="Y391" s="15"/>
      <c r="Z391" s="15"/>
      <c r="AA391" s="10"/>
      <c r="AB391" s="10"/>
      <c r="AC391" s="10"/>
      <c r="AD391" s="10"/>
      <c r="AE391" s="10"/>
      <c r="AF391" s="10"/>
    </row>
    <row r="392" spans="1:32" ht="100" customHeight="1" x14ac:dyDescent="0.25">
      <c r="A392" s="10"/>
      <c r="B392" s="10"/>
      <c r="C392" s="10"/>
      <c r="D392" s="10"/>
      <c r="E392" s="14"/>
      <c r="F392" s="10"/>
      <c r="G392" s="10"/>
      <c r="H392" s="10"/>
      <c r="I392" s="10"/>
      <c r="J392" s="10"/>
      <c r="K392" s="13"/>
      <c r="L392" s="13"/>
      <c r="M392" s="13"/>
      <c r="N392" s="13"/>
      <c r="O392" s="13"/>
      <c r="P392" s="13"/>
      <c r="Q392" s="13"/>
      <c r="R392" s="17"/>
      <c r="S392" s="17"/>
      <c r="T392" s="17"/>
      <c r="U392" s="17"/>
      <c r="V392" s="14"/>
      <c r="W392" s="14"/>
      <c r="X392" s="15"/>
      <c r="Y392" s="15"/>
      <c r="Z392" s="15"/>
      <c r="AA392" s="10"/>
      <c r="AB392" s="10"/>
      <c r="AC392" s="10"/>
      <c r="AD392" s="10"/>
      <c r="AE392" s="10"/>
      <c r="AF392" s="10"/>
    </row>
    <row r="393" spans="1:32" ht="100" customHeight="1" x14ac:dyDescent="0.25">
      <c r="A393" s="10"/>
      <c r="B393" s="10"/>
      <c r="C393" s="10"/>
      <c r="D393" s="10"/>
      <c r="E393" s="14"/>
      <c r="F393" s="10"/>
      <c r="G393" s="10"/>
      <c r="H393" s="10"/>
      <c r="I393" s="10"/>
      <c r="J393" s="10"/>
      <c r="K393" s="13"/>
      <c r="L393" s="13"/>
      <c r="M393" s="13"/>
      <c r="N393" s="13"/>
      <c r="O393" s="13"/>
      <c r="P393" s="13"/>
      <c r="Q393" s="13"/>
      <c r="R393" s="17"/>
      <c r="S393" s="17"/>
      <c r="T393" s="17"/>
      <c r="U393" s="17"/>
      <c r="V393" s="14"/>
      <c r="W393" s="14"/>
      <c r="X393" s="15"/>
      <c r="Y393" s="15"/>
      <c r="Z393" s="15"/>
      <c r="AA393" s="10"/>
      <c r="AB393" s="10"/>
      <c r="AC393" s="10"/>
      <c r="AD393" s="10"/>
      <c r="AE393" s="10"/>
      <c r="AF393" s="10"/>
    </row>
    <row r="394" spans="1:32" ht="100" customHeight="1" x14ac:dyDescent="0.25">
      <c r="A394" s="10"/>
      <c r="B394" s="10"/>
      <c r="C394" s="10"/>
      <c r="D394" s="10"/>
      <c r="E394" s="14"/>
      <c r="F394" s="10"/>
      <c r="G394" s="10"/>
      <c r="H394" s="10"/>
      <c r="I394" s="10"/>
      <c r="J394" s="10"/>
      <c r="K394" s="13"/>
      <c r="L394" s="13"/>
      <c r="M394" s="13"/>
      <c r="N394" s="13"/>
      <c r="O394" s="13"/>
      <c r="P394" s="13"/>
      <c r="Q394" s="13"/>
      <c r="R394" s="17"/>
      <c r="S394" s="17"/>
      <c r="T394" s="17"/>
      <c r="U394" s="17"/>
      <c r="V394" s="14"/>
      <c r="W394" s="14"/>
      <c r="X394" s="15"/>
      <c r="Y394" s="15"/>
      <c r="Z394" s="15"/>
      <c r="AA394" s="10"/>
      <c r="AB394" s="10"/>
      <c r="AC394" s="10"/>
      <c r="AD394" s="10"/>
      <c r="AE394" s="10"/>
      <c r="AF394" s="10"/>
    </row>
    <row r="395" spans="1:32" ht="100" customHeight="1" x14ac:dyDescent="0.25">
      <c r="A395" s="10"/>
      <c r="B395" s="10"/>
      <c r="C395" s="10"/>
      <c r="D395" s="10"/>
      <c r="E395" s="14"/>
      <c r="F395" s="10"/>
      <c r="G395" s="10"/>
      <c r="H395" s="10"/>
      <c r="I395" s="10"/>
      <c r="J395" s="10"/>
      <c r="K395" s="13"/>
      <c r="L395" s="13"/>
      <c r="M395" s="13"/>
      <c r="N395" s="13"/>
      <c r="O395" s="13"/>
      <c r="P395" s="13"/>
      <c r="Q395" s="13"/>
      <c r="R395" s="17"/>
      <c r="S395" s="17"/>
      <c r="T395" s="17"/>
      <c r="U395" s="17"/>
      <c r="V395" s="14"/>
      <c r="W395" s="14"/>
      <c r="X395" s="15"/>
      <c r="Y395" s="15"/>
      <c r="Z395" s="15"/>
      <c r="AA395" s="10"/>
      <c r="AB395" s="10"/>
      <c r="AC395" s="10"/>
      <c r="AD395" s="10"/>
      <c r="AE395" s="10"/>
      <c r="AF395" s="10"/>
    </row>
    <row r="396" spans="1:32" ht="100" customHeight="1" x14ac:dyDescent="0.25">
      <c r="A396" s="10"/>
      <c r="B396" s="10"/>
      <c r="C396" s="10"/>
      <c r="D396" s="10"/>
      <c r="E396" s="14"/>
      <c r="F396" s="10"/>
      <c r="G396" s="10"/>
      <c r="H396" s="10"/>
      <c r="I396" s="10"/>
      <c r="J396" s="10"/>
      <c r="K396" s="13"/>
      <c r="L396" s="13"/>
      <c r="M396" s="13"/>
      <c r="N396" s="13"/>
      <c r="O396" s="13"/>
      <c r="P396" s="13"/>
      <c r="Q396" s="13"/>
      <c r="R396" s="17"/>
      <c r="S396" s="17"/>
      <c r="T396" s="17"/>
      <c r="U396" s="17"/>
      <c r="V396" s="14"/>
      <c r="W396" s="14"/>
      <c r="X396" s="15"/>
      <c r="Y396" s="15"/>
      <c r="Z396" s="15"/>
      <c r="AA396" s="10"/>
      <c r="AB396" s="10"/>
      <c r="AC396" s="10"/>
      <c r="AD396" s="10"/>
      <c r="AE396" s="10"/>
      <c r="AF396" s="10"/>
    </row>
    <row r="397" spans="1:32" ht="100" customHeight="1" x14ac:dyDescent="0.25">
      <c r="A397" s="10"/>
      <c r="B397" s="10"/>
      <c r="C397" s="10"/>
      <c r="D397" s="10"/>
      <c r="E397" s="14"/>
      <c r="F397" s="10"/>
      <c r="G397" s="10"/>
      <c r="H397" s="10"/>
      <c r="I397" s="10"/>
      <c r="J397" s="10"/>
      <c r="K397" s="13"/>
      <c r="L397" s="13"/>
      <c r="M397" s="13"/>
      <c r="N397" s="13"/>
      <c r="O397" s="13"/>
      <c r="P397" s="13"/>
      <c r="Q397" s="13"/>
      <c r="R397" s="17"/>
      <c r="S397" s="17"/>
      <c r="T397" s="17"/>
      <c r="U397" s="17"/>
      <c r="V397" s="14"/>
      <c r="W397" s="14"/>
      <c r="X397" s="15"/>
      <c r="Y397" s="15"/>
      <c r="Z397" s="15"/>
      <c r="AA397" s="10"/>
      <c r="AB397" s="10"/>
      <c r="AC397" s="10"/>
      <c r="AD397" s="10"/>
      <c r="AE397" s="10"/>
      <c r="AF397" s="10"/>
    </row>
    <row r="398" spans="1:32" ht="100" customHeight="1" x14ac:dyDescent="0.25">
      <c r="A398" s="10"/>
      <c r="B398" s="10"/>
      <c r="C398" s="10"/>
      <c r="D398" s="10"/>
      <c r="E398" s="14"/>
      <c r="F398" s="10"/>
      <c r="G398" s="10"/>
      <c r="H398" s="10"/>
      <c r="I398" s="10"/>
      <c r="J398" s="10"/>
      <c r="K398" s="13"/>
      <c r="L398" s="13"/>
      <c r="M398" s="13"/>
      <c r="N398" s="13"/>
      <c r="O398" s="13"/>
      <c r="P398" s="13"/>
      <c r="Q398" s="13"/>
      <c r="R398" s="17"/>
      <c r="S398" s="17"/>
      <c r="T398" s="17"/>
      <c r="U398" s="17"/>
      <c r="V398" s="14"/>
      <c r="W398" s="14"/>
      <c r="X398" s="15"/>
      <c r="Y398" s="15"/>
      <c r="Z398" s="15"/>
      <c r="AA398" s="10"/>
      <c r="AB398" s="10"/>
      <c r="AC398" s="10"/>
      <c r="AD398" s="10"/>
      <c r="AE398" s="10"/>
      <c r="AF398" s="10"/>
    </row>
    <row r="399" spans="1:32" ht="100" customHeight="1" x14ac:dyDescent="0.25">
      <c r="A399" s="10"/>
      <c r="B399" s="10"/>
      <c r="C399" s="10"/>
      <c r="D399" s="10"/>
      <c r="E399" s="14"/>
      <c r="F399" s="10"/>
      <c r="G399" s="10"/>
      <c r="H399" s="10"/>
      <c r="I399" s="10"/>
      <c r="J399" s="10"/>
      <c r="K399" s="13"/>
      <c r="L399" s="13"/>
      <c r="M399" s="13"/>
      <c r="N399" s="13"/>
      <c r="O399" s="13"/>
      <c r="P399" s="13"/>
      <c r="Q399" s="13"/>
      <c r="R399" s="17"/>
      <c r="S399" s="17"/>
      <c r="T399" s="17"/>
      <c r="U399" s="17"/>
      <c r="V399" s="14"/>
      <c r="W399" s="14"/>
      <c r="X399" s="15"/>
      <c r="Y399" s="15"/>
      <c r="Z399" s="15"/>
      <c r="AA399" s="10"/>
      <c r="AB399" s="10"/>
      <c r="AC399" s="10"/>
      <c r="AD399" s="10"/>
      <c r="AE399" s="10"/>
      <c r="AF399" s="10"/>
    </row>
    <row r="400" spans="1:32" ht="100" customHeight="1" x14ac:dyDescent="0.25">
      <c r="A400" s="10"/>
      <c r="B400" s="10"/>
      <c r="C400" s="10"/>
      <c r="D400" s="10"/>
      <c r="E400" s="14"/>
      <c r="F400" s="10"/>
      <c r="G400" s="10"/>
      <c r="H400" s="10"/>
      <c r="I400" s="10"/>
      <c r="J400" s="10"/>
      <c r="K400" s="13"/>
      <c r="L400" s="13"/>
      <c r="M400" s="13"/>
      <c r="N400" s="13"/>
      <c r="O400" s="13"/>
      <c r="P400" s="13"/>
      <c r="Q400" s="13"/>
      <c r="R400" s="17"/>
      <c r="S400" s="17"/>
      <c r="T400" s="17"/>
      <c r="U400" s="17"/>
      <c r="V400" s="14"/>
      <c r="W400" s="14"/>
      <c r="X400" s="15"/>
      <c r="Y400" s="15"/>
      <c r="Z400" s="15"/>
      <c r="AA400" s="10"/>
      <c r="AB400" s="10"/>
      <c r="AC400" s="10"/>
      <c r="AD400" s="10"/>
      <c r="AE400" s="10"/>
      <c r="AF400" s="10"/>
    </row>
    <row r="401" spans="1:32" ht="100" customHeight="1" x14ac:dyDescent="0.25">
      <c r="A401" s="10"/>
      <c r="B401" s="10"/>
      <c r="C401" s="10"/>
      <c r="D401" s="10"/>
      <c r="E401" s="14"/>
      <c r="F401" s="10"/>
      <c r="G401" s="10"/>
      <c r="H401" s="10"/>
      <c r="I401" s="10"/>
      <c r="J401" s="10"/>
      <c r="K401" s="13"/>
      <c r="L401" s="13"/>
      <c r="M401" s="13"/>
      <c r="N401" s="13"/>
      <c r="O401" s="13"/>
      <c r="P401" s="13"/>
      <c r="Q401" s="13"/>
      <c r="R401" s="17"/>
      <c r="S401" s="17"/>
      <c r="T401" s="17"/>
      <c r="U401" s="17"/>
      <c r="V401" s="14"/>
      <c r="W401" s="14"/>
      <c r="X401" s="15"/>
      <c r="Y401" s="15"/>
      <c r="Z401" s="15"/>
      <c r="AA401" s="10"/>
      <c r="AB401" s="10"/>
      <c r="AC401" s="10"/>
      <c r="AD401" s="10"/>
      <c r="AE401" s="10"/>
      <c r="AF401" s="10"/>
    </row>
    <row r="402" spans="1:32" ht="100" customHeight="1" x14ac:dyDescent="0.25">
      <c r="A402" s="10"/>
      <c r="B402" s="10"/>
      <c r="C402" s="10"/>
      <c r="D402" s="10"/>
      <c r="E402" s="14"/>
      <c r="F402" s="10"/>
      <c r="G402" s="10"/>
      <c r="H402" s="10"/>
      <c r="I402" s="10"/>
      <c r="J402" s="10"/>
      <c r="K402" s="13"/>
      <c r="L402" s="13"/>
      <c r="M402" s="13"/>
      <c r="N402" s="13"/>
      <c r="O402" s="13"/>
      <c r="P402" s="13"/>
      <c r="Q402" s="13"/>
      <c r="R402" s="17"/>
      <c r="S402" s="17"/>
      <c r="T402" s="17"/>
      <c r="U402" s="17"/>
      <c r="V402" s="14"/>
      <c r="W402" s="14"/>
      <c r="X402" s="15"/>
      <c r="Y402" s="15"/>
      <c r="Z402" s="15"/>
      <c r="AA402" s="10"/>
      <c r="AB402" s="10"/>
      <c r="AC402" s="10"/>
      <c r="AD402" s="10"/>
      <c r="AE402" s="10"/>
      <c r="AF402" s="10"/>
    </row>
    <row r="403" spans="1:32" ht="100" customHeight="1" x14ac:dyDescent="0.25">
      <c r="A403" s="10"/>
      <c r="B403" s="10"/>
      <c r="C403" s="10"/>
      <c r="D403" s="10"/>
      <c r="E403" s="14"/>
      <c r="F403" s="10"/>
      <c r="G403" s="10"/>
      <c r="H403" s="10"/>
      <c r="I403" s="10"/>
      <c r="J403" s="10"/>
      <c r="K403" s="13"/>
      <c r="L403" s="13"/>
      <c r="M403" s="13"/>
      <c r="N403" s="13"/>
      <c r="O403" s="13"/>
      <c r="P403" s="13"/>
      <c r="Q403" s="13"/>
      <c r="R403" s="17"/>
      <c r="S403" s="17"/>
      <c r="T403" s="17"/>
      <c r="U403" s="17"/>
      <c r="V403" s="14"/>
      <c r="W403" s="14"/>
      <c r="X403" s="15"/>
      <c r="Y403" s="15"/>
      <c r="Z403" s="15"/>
      <c r="AA403" s="10"/>
      <c r="AB403" s="10"/>
      <c r="AC403" s="10"/>
      <c r="AD403" s="10"/>
      <c r="AE403" s="10"/>
      <c r="AF403" s="10"/>
    </row>
    <row r="404" spans="1:32" ht="100" customHeight="1" x14ac:dyDescent="0.25">
      <c r="A404" s="10"/>
      <c r="B404" s="10"/>
      <c r="C404" s="10"/>
      <c r="D404" s="10"/>
      <c r="E404" s="14"/>
      <c r="F404" s="10"/>
      <c r="G404" s="10"/>
      <c r="H404" s="10"/>
      <c r="I404" s="10"/>
      <c r="J404" s="10"/>
      <c r="K404" s="13"/>
      <c r="L404" s="13"/>
      <c r="M404" s="13"/>
      <c r="N404" s="13"/>
      <c r="O404" s="13"/>
      <c r="P404" s="13"/>
      <c r="Q404" s="13"/>
      <c r="R404" s="17"/>
      <c r="S404" s="17"/>
      <c r="T404" s="17"/>
      <c r="U404" s="17"/>
      <c r="V404" s="14"/>
      <c r="W404" s="14"/>
      <c r="X404" s="15"/>
      <c r="Y404" s="15"/>
      <c r="Z404" s="15"/>
      <c r="AA404" s="10"/>
      <c r="AB404" s="10"/>
      <c r="AC404" s="10"/>
      <c r="AD404" s="10"/>
      <c r="AE404" s="10"/>
      <c r="AF404" s="10"/>
    </row>
    <row r="405" spans="1:32" ht="100" customHeight="1" x14ac:dyDescent="0.25">
      <c r="A405" s="10"/>
      <c r="B405" s="10"/>
      <c r="C405" s="10"/>
      <c r="D405" s="10"/>
      <c r="E405" s="14"/>
      <c r="F405" s="10"/>
      <c r="G405" s="10"/>
      <c r="H405" s="10"/>
      <c r="I405" s="10"/>
      <c r="J405" s="10"/>
      <c r="K405" s="13"/>
      <c r="L405" s="13"/>
      <c r="M405" s="13"/>
      <c r="N405" s="13"/>
      <c r="O405" s="13"/>
      <c r="P405" s="13"/>
      <c r="Q405" s="13"/>
      <c r="R405" s="17"/>
      <c r="S405" s="17"/>
      <c r="T405" s="17"/>
      <c r="U405" s="17"/>
      <c r="V405" s="14"/>
      <c r="W405" s="14"/>
      <c r="X405" s="15"/>
      <c r="Y405" s="15"/>
      <c r="Z405" s="15"/>
      <c r="AA405" s="10"/>
      <c r="AB405" s="10"/>
      <c r="AC405" s="10"/>
      <c r="AD405" s="10"/>
      <c r="AE405" s="10"/>
      <c r="AF405" s="10"/>
    </row>
    <row r="406" spans="1:32" ht="100" customHeight="1" x14ac:dyDescent="0.25">
      <c r="A406" s="10"/>
      <c r="B406" s="10"/>
      <c r="C406" s="10"/>
      <c r="D406" s="10"/>
      <c r="E406" s="14"/>
      <c r="F406" s="10"/>
      <c r="G406" s="10"/>
      <c r="H406" s="10"/>
      <c r="I406" s="10"/>
      <c r="J406" s="10"/>
      <c r="K406" s="13"/>
      <c r="L406" s="13"/>
      <c r="M406" s="13"/>
      <c r="N406" s="13"/>
      <c r="O406" s="13"/>
      <c r="P406" s="13"/>
      <c r="Q406" s="13"/>
      <c r="R406" s="17"/>
      <c r="S406" s="17"/>
      <c r="T406" s="17"/>
      <c r="U406" s="17"/>
      <c r="V406" s="14"/>
      <c r="W406" s="14"/>
      <c r="X406" s="15"/>
      <c r="Y406" s="15"/>
      <c r="Z406" s="15"/>
      <c r="AA406" s="10"/>
      <c r="AB406" s="10"/>
      <c r="AC406" s="10"/>
      <c r="AD406" s="10"/>
      <c r="AE406" s="10"/>
      <c r="AF406" s="10"/>
    </row>
    <row r="407" spans="1:32" ht="100" customHeight="1" x14ac:dyDescent="0.25">
      <c r="A407" s="10"/>
      <c r="B407" s="10"/>
      <c r="C407" s="10"/>
      <c r="D407" s="10"/>
      <c r="E407" s="14"/>
      <c r="F407" s="10"/>
      <c r="G407" s="10"/>
      <c r="H407" s="10"/>
      <c r="I407" s="10"/>
      <c r="J407" s="10"/>
      <c r="K407" s="13"/>
      <c r="L407" s="13"/>
      <c r="M407" s="13"/>
      <c r="N407" s="13"/>
      <c r="O407" s="13"/>
      <c r="P407" s="13"/>
      <c r="Q407" s="13"/>
      <c r="R407" s="17"/>
      <c r="S407" s="17"/>
      <c r="T407" s="17"/>
      <c r="U407" s="17"/>
      <c r="V407" s="14"/>
      <c r="W407" s="14"/>
      <c r="X407" s="15"/>
      <c r="Y407" s="15"/>
      <c r="Z407" s="15"/>
      <c r="AA407" s="10"/>
      <c r="AB407" s="10"/>
      <c r="AC407" s="10"/>
      <c r="AD407" s="10"/>
      <c r="AE407" s="10"/>
      <c r="AF407" s="10"/>
    </row>
    <row r="408" spans="1:32" ht="100" customHeight="1" x14ac:dyDescent="0.25">
      <c r="A408" s="10"/>
      <c r="B408" s="10"/>
      <c r="C408" s="10"/>
      <c r="D408" s="10"/>
      <c r="E408" s="14"/>
      <c r="F408" s="10"/>
      <c r="G408" s="10"/>
      <c r="H408" s="10"/>
      <c r="I408" s="10"/>
      <c r="J408" s="10"/>
      <c r="K408" s="13"/>
      <c r="L408" s="13"/>
      <c r="M408" s="13"/>
      <c r="N408" s="13"/>
      <c r="O408" s="13"/>
      <c r="P408" s="13"/>
      <c r="Q408" s="13"/>
      <c r="R408" s="17"/>
      <c r="S408" s="17"/>
      <c r="T408" s="17"/>
      <c r="U408" s="17"/>
      <c r="V408" s="14"/>
      <c r="W408" s="14"/>
      <c r="X408" s="15"/>
      <c r="Y408" s="15"/>
      <c r="Z408" s="15"/>
      <c r="AA408" s="10"/>
      <c r="AB408" s="10"/>
      <c r="AC408" s="10"/>
      <c r="AD408" s="10"/>
      <c r="AE408" s="10"/>
      <c r="AF408" s="10"/>
    </row>
    <row r="409" spans="1:32" ht="100" customHeight="1" x14ac:dyDescent="0.25">
      <c r="A409" s="10"/>
      <c r="B409" s="10"/>
      <c r="C409" s="10"/>
      <c r="D409" s="10"/>
      <c r="E409" s="14"/>
      <c r="F409" s="10"/>
      <c r="G409" s="10"/>
      <c r="H409" s="10"/>
      <c r="I409" s="10"/>
      <c r="J409" s="10"/>
      <c r="K409" s="13"/>
      <c r="L409" s="13"/>
      <c r="M409" s="13"/>
      <c r="N409" s="13"/>
      <c r="O409" s="13"/>
      <c r="P409" s="13"/>
      <c r="Q409" s="13"/>
      <c r="R409" s="17"/>
      <c r="S409" s="17"/>
      <c r="T409" s="17"/>
      <c r="U409" s="17"/>
      <c r="V409" s="14"/>
      <c r="W409" s="14"/>
      <c r="X409" s="15"/>
      <c r="Y409" s="15"/>
      <c r="Z409" s="15"/>
      <c r="AA409" s="10"/>
      <c r="AB409" s="10"/>
      <c r="AC409" s="10"/>
      <c r="AD409" s="10"/>
      <c r="AE409" s="10"/>
      <c r="AF409" s="10"/>
    </row>
    <row r="410" spans="1:32" ht="100" customHeight="1" x14ac:dyDescent="0.25">
      <c r="A410" s="10"/>
      <c r="B410" s="10"/>
      <c r="C410" s="10"/>
      <c r="D410" s="10"/>
      <c r="E410" s="14"/>
      <c r="F410" s="10"/>
      <c r="G410" s="10"/>
      <c r="H410" s="10"/>
      <c r="I410" s="10"/>
      <c r="J410" s="10"/>
      <c r="K410" s="13"/>
      <c r="L410" s="13"/>
      <c r="M410" s="13"/>
      <c r="N410" s="13"/>
      <c r="O410" s="13"/>
      <c r="P410" s="13"/>
      <c r="Q410" s="13"/>
      <c r="R410" s="17"/>
      <c r="S410" s="17"/>
      <c r="T410" s="17"/>
      <c r="U410" s="17"/>
      <c r="V410" s="14"/>
      <c r="W410" s="14"/>
      <c r="X410" s="15"/>
      <c r="Y410" s="15"/>
      <c r="Z410" s="15"/>
      <c r="AA410" s="10"/>
      <c r="AB410" s="10"/>
      <c r="AC410" s="10"/>
      <c r="AD410" s="10"/>
      <c r="AE410" s="10"/>
      <c r="AF410" s="10"/>
    </row>
    <row r="411" spans="1:32" ht="100" customHeight="1" x14ac:dyDescent="0.25">
      <c r="A411" s="10"/>
      <c r="B411" s="10"/>
      <c r="C411" s="10"/>
      <c r="D411" s="10"/>
      <c r="E411" s="14"/>
      <c r="F411" s="10"/>
      <c r="G411" s="10"/>
      <c r="H411" s="10"/>
      <c r="I411" s="10"/>
      <c r="J411" s="10"/>
      <c r="K411" s="13"/>
      <c r="L411" s="13"/>
      <c r="M411" s="13"/>
      <c r="N411" s="13"/>
      <c r="O411" s="13"/>
      <c r="P411" s="13"/>
      <c r="Q411" s="13"/>
      <c r="R411" s="17"/>
      <c r="S411" s="17"/>
      <c r="T411" s="17"/>
      <c r="U411" s="17"/>
      <c r="V411" s="14"/>
      <c r="W411" s="14"/>
      <c r="X411" s="15"/>
      <c r="Y411" s="15"/>
      <c r="Z411" s="15"/>
      <c r="AA411" s="10"/>
      <c r="AB411" s="10"/>
      <c r="AC411" s="10"/>
      <c r="AD411" s="10"/>
      <c r="AE411" s="10"/>
      <c r="AF411" s="10"/>
    </row>
    <row r="412" spans="1:32" ht="100" customHeight="1" x14ac:dyDescent="0.25">
      <c r="A412" s="10"/>
      <c r="B412" s="10"/>
      <c r="C412" s="10"/>
      <c r="D412" s="10"/>
      <c r="E412" s="14"/>
      <c r="F412" s="10"/>
      <c r="G412" s="10"/>
      <c r="H412" s="10"/>
      <c r="I412" s="10"/>
      <c r="J412" s="10"/>
      <c r="K412" s="13"/>
      <c r="L412" s="13"/>
      <c r="M412" s="13"/>
      <c r="N412" s="13"/>
      <c r="O412" s="13"/>
      <c r="P412" s="13"/>
      <c r="Q412" s="13"/>
      <c r="R412" s="17"/>
      <c r="S412" s="17"/>
      <c r="T412" s="17"/>
      <c r="U412" s="17"/>
      <c r="V412" s="14"/>
      <c r="W412" s="14"/>
      <c r="X412" s="15"/>
      <c r="Y412" s="15"/>
      <c r="Z412" s="15"/>
      <c r="AA412" s="10"/>
      <c r="AB412" s="10"/>
      <c r="AC412" s="10"/>
      <c r="AD412" s="10"/>
      <c r="AE412" s="10"/>
      <c r="AF412" s="10"/>
    </row>
    <row r="413" spans="1:32" ht="100" customHeight="1" x14ac:dyDescent="0.25">
      <c r="A413" s="10"/>
      <c r="B413" s="10"/>
      <c r="C413" s="10"/>
      <c r="D413" s="10"/>
      <c r="E413" s="14"/>
      <c r="F413" s="10"/>
      <c r="G413" s="10"/>
      <c r="H413" s="10"/>
      <c r="I413" s="10"/>
      <c r="J413" s="10"/>
      <c r="K413" s="13"/>
      <c r="L413" s="13"/>
      <c r="M413" s="13"/>
      <c r="N413" s="13"/>
      <c r="O413" s="13"/>
      <c r="P413" s="13"/>
      <c r="Q413" s="13"/>
      <c r="R413" s="17"/>
      <c r="S413" s="17"/>
      <c r="T413" s="17"/>
      <c r="U413" s="17"/>
      <c r="V413" s="14"/>
      <c r="W413" s="14"/>
      <c r="X413" s="15"/>
      <c r="Y413" s="15"/>
      <c r="Z413" s="15"/>
      <c r="AA413" s="10"/>
      <c r="AB413" s="10"/>
      <c r="AC413" s="10"/>
      <c r="AD413" s="10"/>
      <c r="AE413" s="10"/>
      <c r="AF413" s="10"/>
    </row>
    <row r="414" spans="1:32" ht="100" customHeight="1" x14ac:dyDescent="0.25">
      <c r="A414" s="10"/>
      <c r="B414" s="10"/>
      <c r="C414" s="10"/>
      <c r="D414" s="10"/>
      <c r="E414" s="14"/>
      <c r="F414" s="10"/>
      <c r="G414" s="10"/>
      <c r="H414" s="10"/>
      <c r="I414" s="10"/>
      <c r="J414" s="10"/>
      <c r="K414" s="13"/>
      <c r="L414" s="13"/>
      <c r="M414" s="13"/>
      <c r="N414" s="13"/>
      <c r="O414" s="13"/>
      <c r="P414" s="13"/>
      <c r="Q414" s="13"/>
      <c r="R414" s="17"/>
      <c r="S414" s="17"/>
      <c r="T414" s="17"/>
      <c r="U414" s="17"/>
      <c r="V414" s="14"/>
      <c r="W414" s="14"/>
      <c r="X414" s="15"/>
      <c r="Y414" s="15"/>
      <c r="Z414" s="15"/>
      <c r="AA414" s="10"/>
      <c r="AB414" s="10"/>
      <c r="AC414" s="10"/>
      <c r="AD414" s="10"/>
      <c r="AE414" s="10"/>
      <c r="AF414" s="10"/>
    </row>
    <row r="415" spans="1:32" ht="100" customHeight="1" x14ac:dyDescent="0.25">
      <c r="A415" s="10"/>
      <c r="B415" s="10"/>
      <c r="C415" s="10"/>
      <c r="D415" s="10"/>
      <c r="E415" s="14"/>
      <c r="F415" s="10"/>
      <c r="G415" s="10"/>
      <c r="H415" s="10"/>
      <c r="I415" s="10"/>
      <c r="J415" s="10"/>
      <c r="K415" s="13"/>
      <c r="L415" s="13"/>
      <c r="M415" s="13"/>
      <c r="N415" s="13"/>
      <c r="O415" s="13"/>
      <c r="P415" s="13"/>
      <c r="Q415" s="13"/>
      <c r="R415" s="17"/>
      <c r="S415" s="17"/>
      <c r="T415" s="17"/>
      <c r="U415" s="17"/>
      <c r="V415" s="14"/>
      <c r="W415" s="14"/>
      <c r="X415" s="15"/>
      <c r="Y415" s="15"/>
      <c r="Z415" s="15"/>
      <c r="AA415" s="10"/>
      <c r="AB415" s="10"/>
      <c r="AC415" s="10"/>
      <c r="AD415" s="10"/>
      <c r="AE415" s="10"/>
      <c r="AF415" s="10"/>
    </row>
    <row r="416" spans="1:32" ht="100" customHeight="1" x14ac:dyDescent="0.25">
      <c r="A416" s="10"/>
      <c r="B416" s="10"/>
      <c r="C416" s="10"/>
      <c r="D416" s="10"/>
      <c r="E416" s="14"/>
      <c r="F416" s="10"/>
      <c r="G416" s="10"/>
      <c r="H416" s="10"/>
      <c r="I416" s="10"/>
      <c r="J416" s="10"/>
      <c r="K416" s="13"/>
      <c r="L416" s="13"/>
      <c r="M416" s="13"/>
      <c r="N416" s="13"/>
      <c r="O416" s="13"/>
      <c r="P416" s="13"/>
      <c r="Q416" s="13"/>
      <c r="R416" s="17"/>
      <c r="S416" s="17"/>
      <c r="T416" s="17"/>
      <c r="U416" s="17"/>
      <c r="V416" s="14"/>
      <c r="W416" s="14"/>
      <c r="X416" s="15"/>
      <c r="Y416" s="15"/>
      <c r="Z416" s="15"/>
      <c r="AA416" s="10"/>
      <c r="AB416" s="10"/>
      <c r="AC416" s="10"/>
      <c r="AD416" s="10"/>
      <c r="AE416" s="10"/>
      <c r="AF416" s="10"/>
    </row>
    <row r="417" spans="1:32" ht="100" customHeight="1" x14ac:dyDescent="0.25">
      <c r="A417" s="10"/>
      <c r="B417" s="10"/>
      <c r="C417" s="10"/>
      <c r="D417" s="10"/>
      <c r="E417" s="14"/>
      <c r="F417" s="10"/>
      <c r="G417" s="10"/>
      <c r="H417" s="10"/>
      <c r="I417" s="10"/>
      <c r="J417" s="10"/>
      <c r="K417" s="13"/>
      <c r="L417" s="13"/>
      <c r="M417" s="13"/>
      <c r="N417" s="13"/>
      <c r="O417" s="13"/>
      <c r="P417" s="13"/>
      <c r="Q417" s="13"/>
      <c r="R417" s="17"/>
      <c r="S417" s="17"/>
      <c r="T417" s="17"/>
      <c r="U417" s="17"/>
      <c r="V417" s="14"/>
      <c r="W417" s="14"/>
      <c r="X417" s="15"/>
      <c r="Y417" s="15"/>
      <c r="Z417" s="15"/>
      <c r="AA417" s="10"/>
      <c r="AB417" s="10"/>
      <c r="AC417" s="10"/>
      <c r="AD417" s="10"/>
      <c r="AE417" s="10"/>
      <c r="AF417" s="10"/>
    </row>
    <row r="418" spans="1:32" ht="100" customHeight="1" x14ac:dyDescent="0.25">
      <c r="A418" s="10"/>
      <c r="B418" s="10"/>
      <c r="C418" s="10"/>
      <c r="D418" s="10"/>
      <c r="E418" s="14"/>
      <c r="F418" s="10"/>
      <c r="G418" s="10"/>
      <c r="H418" s="10"/>
      <c r="I418" s="10"/>
      <c r="J418" s="10"/>
      <c r="K418" s="13"/>
      <c r="L418" s="13"/>
      <c r="M418" s="13"/>
      <c r="N418" s="13"/>
      <c r="O418" s="13"/>
      <c r="P418" s="13"/>
      <c r="Q418" s="13"/>
      <c r="R418" s="17"/>
      <c r="S418" s="17"/>
      <c r="T418" s="17"/>
      <c r="U418" s="17"/>
      <c r="V418" s="14"/>
      <c r="W418" s="14"/>
      <c r="X418" s="15"/>
      <c r="Y418" s="15"/>
      <c r="Z418" s="15"/>
      <c r="AA418" s="10"/>
      <c r="AB418" s="10"/>
      <c r="AC418" s="10"/>
      <c r="AD418" s="10"/>
      <c r="AE418" s="10"/>
      <c r="AF418" s="10"/>
    </row>
    <row r="419" spans="1:32" ht="100" customHeight="1" x14ac:dyDescent="0.25">
      <c r="A419" s="10"/>
      <c r="B419" s="10"/>
      <c r="C419" s="10"/>
      <c r="D419" s="10"/>
      <c r="E419" s="14"/>
      <c r="F419" s="10"/>
      <c r="G419" s="10"/>
      <c r="H419" s="10"/>
      <c r="I419" s="10"/>
      <c r="J419" s="10"/>
      <c r="K419" s="13"/>
      <c r="L419" s="13"/>
      <c r="M419" s="13"/>
      <c r="N419" s="13"/>
      <c r="O419" s="13"/>
      <c r="P419" s="13"/>
      <c r="Q419" s="13"/>
      <c r="R419" s="17"/>
      <c r="S419" s="17"/>
      <c r="T419" s="17"/>
      <c r="U419" s="17"/>
      <c r="V419" s="14"/>
      <c r="W419" s="14"/>
      <c r="X419" s="15"/>
      <c r="Y419" s="15"/>
      <c r="Z419" s="15"/>
      <c r="AA419" s="10"/>
      <c r="AB419" s="10"/>
      <c r="AC419" s="10"/>
      <c r="AD419" s="10"/>
      <c r="AE419" s="10"/>
      <c r="AF419" s="10"/>
    </row>
    <row r="420" spans="1:32" ht="100" customHeight="1" x14ac:dyDescent="0.25">
      <c r="A420" s="10"/>
      <c r="B420" s="10"/>
      <c r="C420" s="10"/>
      <c r="D420" s="10"/>
      <c r="E420" s="14"/>
      <c r="F420" s="10"/>
      <c r="G420" s="10"/>
      <c r="H420" s="10"/>
      <c r="I420" s="10"/>
      <c r="J420" s="10"/>
      <c r="K420" s="13"/>
      <c r="L420" s="13"/>
      <c r="M420" s="13"/>
      <c r="N420" s="13"/>
      <c r="O420" s="13"/>
      <c r="P420" s="13"/>
      <c r="Q420" s="13"/>
      <c r="R420" s="17"/>
      <c r="S420" s="17"/>
      <c r="T420" s="17"/>
      <c r="U420" s="17"/>
      <c r="V420" s="14"/>
      <c r="W420" s="14"/>
      <c r="X420" s="15"/>
      <c r="Y420" s="15"/>
      <c r="Z420" s="15"/>
      <c r="AA420" s="10"/>
      <c r="AB420" s="10"/>
      <c r="AC420" s="10"/>
      <c r="AD420" s="10"/>
      <c r="AE420" s="10"/>
      <c r="AF420" s="10"/>
    </row>
    <row r="421" spans="1:32" ht="100" customHeight="1" x14ac:dyDescent="0.25">
      <c r="A421" s="10"/>
      <c r="B421" s="10"/>
      <c r="C421" s="10"/>
      <c r="D421" s="10"/>
      <c r="E421" s="14"/>
      <c r="F421" s="10"/>
      <c r="G421" s="10"/>
      <c r="H421" s="10"/>
      <c r="I421" s="10"/>
      <c r="J421" s="10"/>
      <c r="K421" s="13"/>
      <c r="L421" s="13"/>
      <c r="M421" s="13"/>
      <c r="N421" s="13"/>
      <c r="O421" s="13"/>
      <c r="P421" s="13"/>
      <c r="Q421" s="13"/>
      <c r="R421" s="17"/>
      <c r="S421" s="17"/>
      <c r="T421" s="17"/>
      <c r="U421" s="17"/>
      <c r="V421" s="14"/>
      <c r="W421" s="14"/>
      <c r="X421" s="15"/>
      <c r="Y421" s="15"/>
      <c r="Z421" s="15"/>
      <c r="AA421" s="10"/>
      <c r="AB421" s="10"/>
      <c r="AC421" s="10"/>
      <c r="AD421" s="10"/>
      <c r="AE421" s="10"/>
      <c r="AF421" s="10"/>
    </row>
    <row r="422" spans="1:32" ht="100" customHeight="1" x14ac:dyDescent="0.25">
      <c r="A422" s="10"/>
      <c r="B422" s="10"/>
      <c r="C422" s="10"/>
      <c r="D422" s="10"/>
      <c r="E422" s="14"/>
      <c r="F422" s="10"/>
      <c r="G422" s="10"/>
      <c r="H422" s="10"/>
      <c r="I422" s="10"/>
      <c r="J422" s="10"/>
      <c r="K422" s="13"/>
      <c r="L422" s="13"/>
      <c r="M422" s="13"/>
      <c r="N422" s="13"/>
      <c r="O422" s="13"/>
      <c r="P422" s="13"/>
      <c r="Q422" s="13"/>
      <c r="R422" s="17"/>
      <c r="S422" s="17"/>
      <c r="T422" s="17"/>
      <c r="U422" s="17"/>
      <c r="V422" s="14"/>
      <c r="W422" s="14"/>
      <c r="X422" s="15"/>
      <c r="Y422" s="15"/>
      <c r="Z422" s="15"/>
      <c r="AA422" s="10"/>
      <c r="AB422" s="10"/>
      <c r="AC422" s="10"/>
      <c r="AD422" s="10"/>
      <c r="AE422" s="10"/>
      <c r="AF422" s="10"/>
    </row>
    <row r="423" spans="1:32" ht="100" customHeight="1" x14ac:dyDescent="0.25">
      <c r="A423" s="10"/>
      <c r="B423" s="10"/>
      <c r="C423" s="10"/>
      <c r="D423" s="10"/>
      <c r="E423" s="14"/>
      <c r="F423" s="10"/>
      <c r="G423" s="10"/>
      <c r="H423" s="10"/>
      <c r="I423" s="10"/>
      <c r="J423" s="10"/>
      <c r="K423" s="13"/>
      <c r="L423" s="13"/>
      <c r="M423" s="13"/>
      <c r="N423" s="13"/>
      <c r="O423" s="13"/>
      <c r="P423" s="13"/>
      <c r="Q423" s="13"/>
      <c r="R423" s="17"/>
      <c r="S423" s="17"/>
      <c r="T423" s="17"/>
      <c r="U423" s="17"/>
      <c r="V423" s="14"/>
      <c r="W423" s="14"/>
      <c r="X423" s="15"/>
      <c r="Y423" s="15"/>
      <c r="Z423" s="15"/>
      <c r="AA423" s="10"/>
      <c r="AB423" s="10"/>
      <c r="AC423" s="10"/>
      <c r="AD423" s="10"/>
      <c r="AE423" s="10"/>
      <c r="AF423" s="10"/>
    </row>
    <row r="424" spans="1:32" ht="100" customHeight="1" x14ac:dyDescent="0.25">
      <c r="A424" s="10"/>
      <c r="B424" s="10"/>
      <c r="C424" s="10"/>
      <c r="D424" s="10"/>
      <c r="E424" s="14"/>
      <c r="F424" s="10"/>
      <c r="G424" s="10"/>
      <c r="H424" s="10"/>
      <c r="I424" s="10"/>
      <c r="J424" s="10"/>
      <c r="K424" s="13"/>
      <c r="L424" s="13"/>
      <c r="M424" s="13"/>
      <c r="N424" s="13"/>
      <c r="O424" s="13"/>
      <c r="P424" s="13"/>
      <c r="Q424" s="13"/>
      <c r="R424" s="17"/>
      <c r="S424" s="17"/>
      <c r="T424" s="17"/>
      <c r="U424" s="17"/>
      <c r="V424" s="14"/>
      <c r="W424" s="14"/>
      <c r="X424" s="15"/>
      <c r="Y424" s="15"/>
      <c r="Z424" s="15"/>
      <c r="AA424" s="10"/>
      <c r="AB424" s="10"/>
      <c r="AC424" s="10"/>
      <c r="AD424" s="10"/>
      <c r="AE424" s="10"/>
      <c r="AF424" s="10"/>
    </row>
    <row r="425" spans="1:32" ht="100" customHeight="1" x14ac:dyDescent="0.25">
      <c r="A425" s="10"/>
      <c r="B425" s="10"/>
      <c r="C425" s="10"/>
      <c r="D425" s="10"/>
      <c r="E425" s="14"/>
      <c r="F425" s="10"/>
      <c r="G425" s="10"/>
      <c r="H425" s="10"/>
      <c r="I425" s="10"/>
      <c r="J425" s="10"/>
      <c r="K425" s="13"/>
      <c r="L425" s="13"/>
      <c r="M425" s="13"/>
      <c r="N425" s="13"/>
      <c r="O425" s="13"/>
      <c r="P425" s="13"/>
      <c r="Q425" s="13"/>
      <c r="R425" s="17"/>
      <c r="S425" s="17"/>
      <c r="T425" s="17"/>
      <c r="U425" s="17"/>
      <c r="V425" s="14"/>
      <c r="W425" s="14"/>
      <c r="X425" s="15"/>
      <c r="Y425" s="15"/>
      <c r="Z425" s="15"/>
      <c r="AA425" s="10"/>
      <c r="AB425" s="10"/>
      <c r="AC425" s="10"/>
      <c r="AD425" s="10"/>
      <c r="AE425" s="10"/>
      <c r="AF425" s="10"/>
    </row>
    <row r="426" spans="1:32" ht="100" customHeight="1" x14ac:dyDescent="0.25">
      <c r="A426" s="10"/>
      <c r="B426" s="10"/>
      <c r="C426" s="10"/>
      <c r="D426" s="10"/>
      <c r="E426" s="14"/>
      <c r="F426" s="10"/>
      <c r="G426" s="10"/>
      <c r="H426" s="10"/>
      <c r="I426" s="10"/>
      <c r="J426" s="10"/>
      <c r="K426" s="13"/>
      <c r="L426" s="13"/>
      <c r="M426" s="13"/>
      <c r="N426" s="13"/>
      <c r="O426" s="13"/>
      <c r="P426" s="13"/>
      <c r="Q426" s="13"/>
      <c r="R426" s="17"/>
      <c r="S426" s="17"/>
      <c r="T426" s="17"/>
      <c r="U426" s="17"/>
      <c r="V426" s="14"/>
      <c r="W426" s="14"/>
      <c r="X426" s="15"/>
      <c r="Y426" s="15"/>
      <c r="Z426" s="15"/>
      <c r="AA426" s="10"/>
      <c r="AB426" s="10"/>
      <c r="AC426" s="10"/>
      <c r="AD426" s="10"/>
      <c r="AE426" s="10"/>
      <c r="AF426" s="10"/>
    </row>
    <row r="427" spans="1:32" ht="100" customHeight="1" x14ac:dyDescent="0.25">
      <c r="A427" s="10"/>
      <c r="B427" s="10"/>
      <c r="C427" s="10"/>
      <c r="D427" s="10"/>
      <c r="E427" s="14"/>
      <c r="F427" s="10"/>
      <c r="G427" s="10"/>
      <c r="H427" s="10"/>
      <c r="I427" s="10"/>
      <c r="J427" s="10"/>
      <c r="K427" s="13"/>
      <c r="L427" s="13"/>
      <c r="M427" s="13"/>
      <c r="N427" s="13"/>
      <c r="O427" s="13"/>
      <c r="P427" s="13"/>
      <c r="Q427" s="13"/>
      <c r="R427" s="17"/>
      <c r="S427" s="17"/>
      <c r="T427" s="17"/>
      <c r="U427" s="17"/>
      <c r="V427" s="14"/>
      <c r="W427" s="14"/>
      <c r="X427" s="15"/>
      <c r="Y427" s="15"/>
      <c r="Z427" s="15"/>
      <c r="AA427" s="10"/>
      <c r="AB427" s="10"/>
      <c r="AC427" s="10"/>
      <c r="AD427" s="10"/>
      <c r="AE427" s="10"/>
      <c r="AF427" s="10"/>
    </row>
    <row r="428" spans="1:32" ht="100" customHeight="1" x14ac:dyDescent="0.25">
      <c r="A428" s="10"/>
      <c r="B428" s="10"/>
      <c r="C428" s="10"/>
      <c r="D428" s="10"/>
      <c r="E428" s="14"/>
      <c r="F428" s="10"/>
      <c r="G428" s="10"/>
      <c r="H428" s="10"/>
      <c r="I428" s="10"/>
      <c r="J428" s="10"/>
      <c r="K428" s="13"/>
      <c r="L428" s="13"/>
      <c r="M428" s="13"/>
      <c r="N428" s="13"/>
      <c r="O428" s="13"/>
      <c r="P428" s="13"/>
      <c r="Q428" s="13"/>
      <c r="R428" s="17"/>
      <c r="S428" s="17"/>
      <c r="T428" s="17"/>
      <c r="U428" s="17"/>
      <c r="V428" s="14"/>
      <c r="W428" s="14"/>
      <c r="X428" s="15"/>
      <c r="Y428" s="15"/>
      <c r="Z428" s="15"/>
      <c r="AA428" s="10"/>
      <c r="AB428" s="10"/>
      <c r="AC428" s="10"/>
      <c r="AD428" s="10"/>
      <c r="AE428" s="10"/>
      <c r="AF428" s="10"/>
    </row>
    <row r="429" spans="1:32" ht="100" customHeight="1" x14ac:dyDescent="0.25">
      <c r="A429" s="10"/>
      <c r="B429" s="10"/>
      <c r="C429" s="10"/>
      <c r="D429" s="10"/>
      <c r="E429" s="14"/>
      <c r="F429" s="10"/>
      <c r="G429" s="10"/>
      <c r="H429" s="10"/>
      <c r="I429" s="10"/>
      <c r="J429" s="10"/>
      <c r="K429" s="13"/>
      <c r="L429" s="13"/>
      <c r="M429" s="13"/>
      <c r="N429" s="13"/>
      <c r="O429" s="13"/>
      <c r="P429" s="13"/>
      <c r="Q429" s="13"/>
      <c r="R429" s="17"/>
      <c r="S429" s="17"/>
      <c r="T429" s="17"/>
      <c r="U429" s="17"/>
      <c r="V429" s="14"/>
      <c r="W429" s="14"/>
      <c r="X429" s="15"/>
      <c r="Y429" s="15"/>
      <c r="Z429" s="15"/>
      <c r="AA429" s="10"/>
      <c r="AB429" s="10"/>
      <c r="AC429" s="10"/>
      <c r="AD429" s="10"/>
      <c r="AE429" s="10"/>
      <c r="AF429" s="10"/>
    </row>
    <row r="430" spans="1:32" ht="100" customHeight="1" x14ac:dyDescent="0.25">
      <c r="A430" s="10"/>
      <c r="B430" s="10"/>
      <c r="C430" s="10"/>
      <c r="D430" s="10"/>
      <c r="E430" s="14"/>
      <c r="F430" s="10"/>
      <c r="G430" s="10"/>
      <c r="H430" s="10"/>
      <c r="I430" s="10"/>
      <c r="J430" s="10"/>
      <c r="K430" s="13"/>
      <c r="L430" s="13"/>
      <c r="M430" s="13"/>
      <c r="N430" s="13"/>
      <c r="O430" s="13"/>
      <c r="P430" s="13"/>
      <c r="Q430" s="13"/>
      <c r="R430" s="17"/>
      <c r="S430" s="17"/>
      <c r="T430" s="17"/>
      <c r="U430" s="17"/>
      <c r="V430" s="14"/>
      <c r="W430" s="14"/>
      <c r="X430" s="15"/>
      <c r="Y430" s="15"/>
      <c r="Z430" s="15"/>
      <c r="AA430" s="10"/>
      <c r="AB430" s="10"/>
      <c r="AC430" s="10"/>
      <c r="AD430" s="10"/>
      <c r="AE430" s="10"/>
      <c r="AF430" s="10"/>
    </row>
    <row r="431" spans="1:32" ht="100" customHeight="1" x14ac:dyDescent="0.25">
      <c r="A431" s="10"/>
      <c r="B431" s="10"/>
      <c r="C431" s="10"/>
      <c r="D431" s="10"/>
      <c r="E431" s="14"/>
      <c r="F431" s="10"/>
      <c r="G431" s="10"/>
      <c r="H431" s="10"/>
      <c r="I431" s="10"/>
      <c r="J431" s="10"/>
      <c r="K431" s="13"/>
      <c r="L431" s="13"/>
      <c r="M431" s="13"/>
      <c r="N431" s="13"/>
      <c r="O431" s="13"/>
      <c r="P431" s="13"/>
      <c r="Q431" s="13"/>
      <c r="R431" s="17"/>
      <c r="S431" s="17"/>
      <c r="T431" s="17"/>
      <c r="U431" s="17"/>
      <c r="V431" s="14"/>
      <c r="W431" s="14"/>
      <c r="X431" s="15"/>
      <c r="Y431" s="15"/>
      <c r="Z431" s="15"/>
      <c r="AA431" s="10"/>
      <c r="AB431" s="10"/>
      <c r="AC431" s="10"/>
      <c r="AD431" s="10"/>
      <c r="AE431" s="10"/>
      <c r="AF431" s="10"/>
    </row>
    <row r="432" spans="1:32" ht="100" customHeight="1" x14ac:dyDescent="0.25">
      <c r="A432" s="10"/>
      <c r="B432" s="10"/>
      <c r="C432" s="10"/>
      <c r="D432" s="10"/>
      <c r="E432" s="14"/>
      <c r="F432" s="10"/>
      <c r="G432" s="10"/>
      <c r="H432" s="10"/>
      <c r="I432" s="10"/>
      <c r="J432" s="10"/>
      <c r="K432" s="13"/>
      <c r="L432" s="13"/>
      <c r="M432" s="13"/>
      <c r="N432" s="13"/>
      <c r="O432" s="13"/>
      <c r="P432" s="13"/>
      <c r="Q432" s="13"/>
      <c r="R432" s="17"/>
      <c r="S432" s="17"/>
      <c r="T432" s="17"/>
      <c r="U432" s="17"/>
      <c r="V432" s="14"/>
      <c r="W432" s="14"/>
      <c r="X432" s="15"/>
      <c r="Y432" s="15"/>
      <c r="Z432" s="15"/>
      <c r="AA432" s="10"/>
      <c r="AB432" s="10"/>
      <c r="AC432" s="10"/>
      <c r="AD432" s="10"/>
      <c r="AE432" s="10"/>
      <c r="AF432" s="10"/>
    </row>
    <row r="433" spans="1:32" ht="100" customHeight="1" x14ac:dyDescent="0.25">
      <c r="A433" s="10"/>
      <c r="B433" s="10"/>
      <c r="C433" s="10"/>
      <c r="D433" s="10"/>
      <c r="E433" s="14"/>
      <c r="F433" s="10"/>
      <c r="G433" s="10"/>
      <c r="H433" s="10"/>
      <c r="I433" s="10"/>
      <c r="J433" s="10"/>
      <c r="K433" s="13"/>
      <c r="L433" s="13"/>
      <c r="M433" s="13"/>
      <c r="N433" s="13"/>
      <c r="O433" s="13"/>
      <c r="P433" s="13"/>
      <c r="Q433" s="13"/>
      <c r="R433" s="17"/>
      <c r="S433" s="17"/>
      <c r="T433" s="17"/>
      <c r="U433" s="17"/>
      <c r="V433" s="14"/>
      <c r="W433" s="14"/>
      <c r="X433" s="15"/>
      <c r="Y433" s="15"/>
      <c r="Z433" s="15"/>
      <c r="AA433" s="10"/>
      <c r="AB433" s="10"/>
      <c r="AC433" s="10"/>
      <c r="AD433" s="10"/>
      <c r="AE433" s="10"/>
      <c r="AF433" s="10"/>
    </row>
    <row r="434" spans="1:32" ht="100" customHeight="1" x14ac:dyDescent="0.25">
      <c r="A434" s="10"/>
      <c r="B434" s="10"/>
      <c r="C434" s="10"/>
      <c r="D434" s="10"/>
      <c r="E434" s="14"/>
      <c r="F434" s="10"/>
      <c r="G434" s="10"/>
      <c r="H434" s="10"/>
      <c r="I434" s="10"/>
      <c r="J434" s="10"/>
      <c r="K434" s="13"/>
      <c r="L434" s="13"/>
      <c r="M434" s="13"/>
      <c r="N434" s="13"/>
      <c r="O434" s="13"/>
      <c r="P434" s="13"/>
      <c r="Q434" s="13"/>
      <c r="R434" s="17"/>
      <c r="S434" s="17"/>
      <c r="T434" s="17"/>
      <c r="U434" s="17"/>
      <c r="V434" s="14"/>
      <c r="W434" s="14"/>
      <c r="X434" s="15"/>
      <c r="Y434" s="15"/>
      <c r="Z434" s="15"/>
      <c r="AA434" s="10"/>
      <c r="AB434" s="10"/>
      <c r="AC434" s="10"/>
      <c r="AD434" s="10"/>
      <c r="AE434" s="10"/>
      <c r="AF434" s="10"/>
    </row>
    <row r="435" spans="1:32" ht="100" customHeight="1" x14ac:dyDescent="0.25">
      <c r="A435" s="10"/>
      <c r="B435" s="10"/>
      <c r="C435" s="10"/>
      <c r="D435" s="10"/>
      <c r="E435" s="14"/>
      <c r="F435" s="10"/>
      <c r="G435" s="10"/>
      <c r="H435" s="10"/>
      <c r="I435" s="10"/>
      <c r="J435" s="10"/>
      <c r="K435" s="13"/>
      <c r="L435" s="13"/>
      <c r="M435" s="13"/>
      <c r="N435" s="13"/>
      <c r="O435" s="13"/>
      <c r="P435" s="13"/>
      <c r="Q435" s="13"/>
      <c r="R435" s="17"/>
      <c r="S435" s="17"/>
      <c r="T435" s="17"/>
      <c r="U435" s="17"/>
      <c r="V435" s="14"/>
      <c r="W435" s="14"/>
      <c r="X435" s="15"/>
      <c r="Y435" s="15"/>
      <c r="Z435" s="15"/>
      <c r="AA435" s="10"/>
      <c r="AB435" s="10"/>
      <c r="AC435" s="10"/>
      <c r="AD435" s="10"/>
      <c r="AE435" s="10"/>
      <c r="AF435" s="10"/>
    </row>
    <row r="436" spans="1:32" ht="100" customHeight="1" x14ac:dyDescent="0.25">
      <c r="A436" s="10"/>
      <c r="B436" s="10"/>
      <c r="C436" s="10"/>
      <c r="D436" s="10"/>
      <c r="E436" s="14"/>
      <c r="F436" s="10"/>
      <c r="G436" s="10"/>
      <c r="H436" s="10"/>
      <c r="I436" s="10"/>
      <c r="J436" s="10"/>
      <c r="K436" s="13"/>
      <c r="L436" s="13"/>
      <c r="M436" s="13"/>
      <c r="N436" s="13"/>
      <c r="O436" s="13"/>
      <c r="P436" s="13"/>
      <c r="Q436" s="13"/>
      <c r="R436" s="17"/>
      <c r="S436" s="17"/>
      <c r="T436" s="17"/>
      <c r="U436" s="17"/>
      <c r="V436" s="14"/>
      <c r="W436" s="14"/>
      <c r="X436" s="15"/>
      <c r="Y436" s="15"/>
      <c r="Z436" s="15"/>
      <c r="AA436" s="10"/>
      <c r="AB436" s="10"/>
      <c r="AC436" s="10"/>
      <c r="AD436" s="10"/>
      <c r="AE436" s="10"/>
      <c r="AF436" s="10"/>
    </row>
    <row r="437" spans="1:32" ht="100" customHeight="1" x14ac:dyDescent="0.25">
      <c r="A437" s="10"/>
      <c r="B437" s="10"/>
      <c r="C437" s="10"/>
      <c r="D437" s="10"/>
      <c r="E437" s="14"/>
      <c r="F437" s="10"/>
      <c r="G437" s="10"/>
      <c r="H437" s="10"/>
      <c r="I437" s="10"/>
      <c r="J437" s="10"/>
      <c r="K437" s="13"/>
      <c r="L437" s="13"/>
      <c r="M437" s="13"/>
      <c r="N437" s="13"/>
      <c r="O437" s="13"/>
      <c r="P437" s="13"/>
      <c r="Q437" s="13"/>
      <c r="R437" s="17"/>
      <c r="S437" s="17"/>
      <c r="T437" s="17"/>
      <c r="U437" s="17"/>
      <c r="V437" s="14"/>
      <c r="W437" s="14"/>
      <c r="X437" s="15"/>
      <c r="Y437" s="15"/>
      <c r="Z437" s="15"/>
      <c r="AA437" s="10"/>
      <c r="AB437" s="10"/>
      <c r="AC437" s="10"/>
      <c r="AD437" s="10"/>
      <c r="AE437" s="10"/>
      <c r="AF437" s="10"/>
    </row>
    <row r="438" spans="1:32" ht="100" customHeight="1" x14ac:dyDescent="0.25">
      <c r="A438" s="10"/>
      <c r="B438" s="10"/>
      <c r="C438" s="10"/>
      <c r="D438" s="10"/>
      <c r="E438" s="14"/>
      <c r="F438" s="10"/>
      <c r="G438" s="10"/>
      <c r="H438" s="10"/>
      <c r="I438" s="10"/>
      <c r="J438" s="10"/>
      <c r="K438" s="13"/>
      <c r="L438" s="13"/>
      <c r="M438" s="13"/>
      <c r="N438" s="13"/>
      <c r="O438" s="13"/>
      <c r="P438" s="13"/>
      <c r="Q438" s="13"/>
      <c r="R438" s="17"/>
      <c r="S438" s="17"/>
      <c r="T438" s="17"/>
      <c r="U438" s="17"/>
      <c r="V438" s="14"/>
      <c r="W438" s="14"/>
      <c r="X438" s="15"/>
      <c r="Y438" s="15"/>
      <c r="Z438" s="15"/>
      <c r="AA438" s="10"/>
      <c r="AB438" s="10"/>
      <c r="AC438" s="10"/>
      <c r="AD438" s="10"/>
      <c r="AE438" s="10"/>
      <c r="AF438" s="10"/>
    </row>
    <row r="439" spans="1:32" ht="100" customHeight="1" x14ac:dyDescent="0.25">
      <c r="A439" s="10"/>
      <c r="B439" s="10"/>
      <c r="C439" s="10"/>
      <c r="D439" s="10"/>
      <c r="E439" s="14"/>
      <c r="F439" s="10"/>
      <c r="G439" s="10"/>
      <c r="H439" s="10"/>
      <c r="I439" s="10"/>
      <c r="J439" s="10"/>
      <c r="K439" s="13"/>
      <c r="L439" s="13"/>
      <c r="M439" s="13"/>
      <c r="N439" s="13"/>
      <c r="O439" s="13"/>
      <c r="P439" s="13"/>
      <c r="Q439" s="13"/>
      <c r="R439" s="17"/>
      <c r="S439" s="17"/>
      <c r="T439" s="17"/>
      <c r="U439" s="17"/>
      <c r="V439" s="14"/>
      <c r="W439" s="14"/>
      <c r="X439" s="15"/>
      <c r="Y439" s="15"/>
      <c r="Z439" s="15"/>
      <c r="AA439" s="10"/>
      <c r="AB439" s="10"/>
      <c r="AC439" s="10"/>
      <c r="AD439" s="10"/>
      <c r="AE439" s="10"/>
      <c r="AF439" s="10"/>
    </row>
    <row r="440" spans="1:32" ht="100" customHeight="1" x14ac:dyDescent="0.25">
      <c r="A440" s="10"/>
      <c r="B440" s="10"/>
      <c r="C440" s="10"/>
      <c r="D440" s="10"/>
      <c r="E440" s="14"/>
      <c r="F440" s="10"/>
      <c r="G440" s="10"/>
      <c r="H440" s="10"/>
      <c r="I440" s="10"/>
      <c r="J440" s="10"/>
      <c r="K440" s="13"/>
      <c r="L440" s="13"/>
      <c r="M440" s="13"/>
      <c r="N440" s="13"/>
      <c r="O440" s="13"/>
      <c r="P440" s="13"/>
      <c r="Q440" s="13"/>
      <c r="R440" s="17"/>
      <c r="S440" s="17"/>
      <c r="T440" s="17"/>
      <c r="U440" s="17"/>
      <c r="V440" s="14"/>
      <c r="W440" s="14"/>
      <c r="X440" s="15"/>
      <c r="Y440" s="15"/>
      <c r="Z440" s="15"/>
      <c r="AA440" s="10"/>
      <c r="AB440" s="10"/>
      <c r="AC440" s="10"/>
      <c r="AD440" s="10"/>
      <c r="AE440" s="10"/>
      <c r="AF440" s="10"/>
    </row>
    <row r="441" spans="1:32" ht="100" customHeight="1" x14ac:dyDescent="0.25">
      <c r="A441" s="10"/>
      <c r="B441" s="10"/>
      <c r="C441" s="10"/>
      <c r="D441" s="10"/>
      <c r="E441" s="14"/>
      <c r="F441" s="10"/>
      <c r="G441" s="10"/>
      <c r="H441" s="10"/>
      <c r="I441" s="10"/>
      <c r="J441" s="10"/>
      <c r="K441" s="13"/>
      <c r="L441" s="13"/>
      <c r="M441" s="13"/>
      <c r="N441" s="13"/>
      <c r="O441" s="13"/>
      <c r="P441" s="13"/>
      <c r="Q441" s="13"/>
      <c r="R441" s="17"/>
      <c r="S441" s="17"/>
      <c r="T441" s="17"/>
      <c r="U441" s="17"/>
      <c r="V441" s="14"/>
      <c r="W441" s="14"/>
      <c r="X441" s="15"/>
      <c r="Y441" s="15"/>
      <c r="Z441" s="15"/>
      <c r="AA441" s="10"/>
      <c r="AB441" s="10"/>
      <c r="AC441" s="10"/>
      <c r="AD441" s="10"/>
      <c r="AE441" s="10"/>
      <c r="AF441" s="10"/>
    </row>
    <row r="442" spans="1:32" ht="100" customHeight="1" x14ac:dyDescent="0.25">
      <c r="A442" s="10"/>
      <c r="B442" s="10"/>
      <c r="C442" s="10"/>
      <c r="D442" s="10"/>
      <c r="E442" s="14"/>
      <c r="F442" s="10"/>
      <c r="G442" s="10"/>
      <c r="H442" s="10"/>
      <c r="I442" s="10"/>
      <c r="J442" s="10"/>
      <c r="K442" s="13"/>
      <c r="L442" s="13"/>
      <c r="M442" s="13"/>
      <c r="N442" s="13"/>
      <c r="O442" s="13"/>
      <c r="P442" s="13"/>
      <c r="Q442" s="13"/>
      <c r="R442" s="17"/>
      <c r="S442" s="17"/>
      <c r="T442" s="17"/>
      <c r="U442" s="17"/>
      <c r="V442" s="14"/>
      <c r="W442" s="14"/>
      <c r="X442" s="15"/>
      <c r="Y442" s="15"/>
      <c r="Z442" s="15"/>
      <c r="AA442" s="10"/>
      <c r="AB442" s="10"/>
      <c r="AC442" s="10"/>
      <c r="AD442" s="10"/>
      <c r="AE442" s="10"/>
      <c r="AF442" s="10"/>
    </row>
    <row r="443" spans="1:32" ht="100" customHeight="1" x14ac:dyDescent="0.25">
      <c r="A443" s="10"/>
      <c r="B443" s="10"/>
      <c r="C443" s="10"/>
      <c r="D443" s="10"/>
      <c r="E443" s="14"/>
      <c r="F443" s="10"/>
      <c r="G443" s="10"/>
      <c r="H443" s="10"/>
      <c r="I443" s="10"/>
      <c r="J443" s="10"/>
      <c r="K443" s="13"/>
      <c r="L443" s="13"/>
      <c r="M443" s="13"/>
      <c r="N443" s="13"/>
      <c r="O443" s="13"/>
      <c r="P443" s="13"/>
      <c r="Q443" s="13"/>
      <c r="R443" s="17"/>
      <c r="S443" s="17"/>
      <c r="T443" s="17"/>
      <c r="U443" s="17"/>
      <c r="V443" s="14"/>
      <c r="W443" s="14"/>
      <c r="X443" s="15"/>
      <c r="Y443" s="15"/>
      <c r="Z443" s="15"/>
      <c r="AA443" s="10"/>
      <c r="AB443" s="10"/>
      <c r="AC443" s="10"/>
      <c r="AD443" s="10"/>
      <c r="AE443" s="10"/>
      <c r="AF443" s="10"/>
    </row>
    <row r="444" spans="1:32" ht="100" customHeight="1" x14ac:dyDescent="0.25">
      <c r="A444" s="10"/>
      <c r="B444" s="10"/>
      <c r="C444" s="10"/>
      <c r="D444" s="10"/>
      <c r="E444" s="14"/>
      <c r="F444" s="10"/>
      <c r="G444" s="10"/>
      <c r="H444" s="10"/>
      <c r="I444" s="10"/>
      <c r="J444" s="10"/>
      <c r="K444" s="13"/>
      <c r="L444" s="13"/>
      <c r="M444" s="13"/>
      <c r="N444" s="13"/>
      <c r="O444" s="13"/>
      <c r="P444" s="13"/>
      <c r="Q444" s="13"/>
      <c r="R444" s="17"/>
      <c r="S444" s="17"/>
      <c r="T444" s="17"/>
      <c r="U444" s="17"/>
      <c r="V444" s="14"/>
      <c r="W444" s="14"/>
      <c r="X444" s="15"/>
      <c r="Y444" s="15"/>
      <c r="Z444" s="15"/>
      <c r="AA444" s="10"/>
      <c r="AB444" s="10"/>
      <c r="AC444" s="10"/>
      <c r="AD444" s="10"/>
      <c r="AE444" s="10"/>
      <c r="AF444" s="10"/>
    </row>
    <row r="445" spans="1:32" ht="100" customHeight="1" x14ac:dyDescent="0.25">
      <c r="A445" s="10"/>
      <c r="B445" s="10"/>
      <c r="C445" s="10"/>
      <c r="D445" s="10"/>
      <c r="E445" s="14"/>
      <c r="F445" s="10"/>
      <c r="G445" s="10"/>
      <c r="H445" s="10"/>
      <c r="I445" s="10"/>
      <c r="J445" s="10"/>
      <c r="K445" s="13"/>
      <c r="L445" s="13"/>
      <c r="M445" s="13"/>
      <c r="N445" s="13"/>
      <c r="O445" s="13"/>
      <c r="P445" s="13"/>
      <c r="Q445" s="13"/>
      <c r="R445" s="17"/>
      <c r="S445" s="17"/>
      <c r="T445" s="17"/>
      <c r="U445" s="17"/>
      <c r="V445" s="14"/>
      <c r="W445" s="14"/>
      <c r="X445" s="15"/>
      <c r="Y445" s="15"/>
      <c r="Z445" s="15"/>
      <c r="AA445" s="10"/>
      <c r="AB445" s="10"/>
      <c r="AC445" s="10"/>
      <c r="AD445" s="10"/>
      <c r="AE445" s="10"/>
      <c r="AF445" s="10"/>
    </row>
    <row r="446" spans="1:32" ht="100" customHeight="1" x14ac:dyDescent="0.25">
      <c r="A446" s="10"/>
      <c r="B446" s="10"/>
      <c r="C446" s="10"/>
      <c r="D446" s="10"/>
      <c r="E446" s="14"/>
      <c r="F446" s="10"/>
      <c r="G446" s="10"/>
      <c r="H446" s="10"/>
      <c r="I446" s="10"/>
      <c r="J446" s="10"/>
      <c r="K446" s="13"/>
      <c r="L446" s="13"/>
      <c r="M446" s="13"/>
      <c r="N446" s="13"/>
      <c r="O446" s="13"/>
      <c r="P446" s="13"/>
      <c r="Q446" s="13"/>
      <c r="R446" s="17"/>
      <c r="S446" s="17"/>
      <c r="T446" s="17"/>
      <c r="U446" s="17"/>
      <c r="V446" s="14"/>
      <c r="W446" s="14"/>
      <c r="X446" s="15"/>
      <c r="Y446" s="15"/>
      <c r="Z446" s="15"/>
      <c r="AA446" s="10"/>
      <c r="AB446" s="10"/>
      <c r="AC446" s="10"/>
      <c r="AD446" s="10"/>
      <c r="AE446" s="10"/>
      <c r="AF446" s="10"/>
    </row>
    <row r="447" spans="1:32" ht="100" customHeight="1" x14ac:dyDescent="0.25">
      <c r="A447" s="10"/>
      <c r="B447" s="10"/>
      <c r="C447" s="10"/>
      <c r="D447" s="10"/>
      <c r="E447" s="14"/>
      <c r="F447" s="10"/>
      <c r="G447" s="10"/>
      <c r="H447" s="10"/>
      <c r="I447" s="10"/>
      <c r="J447" s="10"/>
      <c r="K447" s="13"/>
      <c r="L447" s="13"/>
      <c r="M447" s="13"/>
      <c r="N447" s="13"/>
      <c r="O447" s="13"/>
      <c r="P447" s="13"/>
      <c r="Q447" s="13"/>
      <c r="R447" s="17"/>
      <c r="S447" s="17"/>
      <c r="T447" s="17"/>
      <c r="U447" s="17"/>
      <c r="V447" s="14"/>
      <c r="W447" s="14"/>
      <c r="X447" s="15"/>
      <c r="Y447" s="15"/>
      <c r="Z447" s="15"/>
      <c r="AA447" s="10"/>
      <c r="AB447" s="10"/>
      <c r="AC447" s="10"/>
      <c r="AD447" s="10"/>
      <c r="AE447" s="10"/>
      <c r="AF447" s="10"/>
    </row>
    <row r="448" spans="1:32" ht="100" customHeight="1" x14ac:dyDescent="0.25">
      <c r="A448" s="10"/>
      <c r="B448" s="10"/>
      <c r="C448" s="10"/>
      <c r="D448" s="10"/>
      <c r="E448" s="14"/>
      <c r="F448" s="10"/>
      <c r="G448" s="10"/>
      <c r="H448" s="10"/>
      <c r="I448" s="10"/>
      <c r="J448" s="10"/>
      <c r="K448" s="13"/>
      <c r="L448" s="13"/>
      <c r="M448" s="13"/>
      <c r="N448" s="13"/>
      <c r="O448" s="13"/>
      <c r="P448" s="13"/>
      <c r="Q448" s="13"/>
      <c r="R448" s="17"/>
      <c r="S448" s="17"/>
      <c r="T448" s="17"/>
      <c r="U448" s="17"/>
      <c r="V448" s="14"/>
      <c r="W448" s="14"/>
      <c r="X448" s="15"/>
      <c r="Y448" s="15"/>
      <c r="Z448" s="15"/>
      <c r="AA448" s="10"/>
      <c r="AB448" s="10"/>
      <c r="AC448" s="10"/>
      <c r="AD448" s="10"/>
      <c r="AE448" s="10"/>
      <c r="AF448" s="10"/>
    </row>
    <row r="449" spans="1:32" ht="100" customHeight="1" x14ac:dyDescent="0.25">
      <c r="A449" s="10"/>
      <c r="B449" s="10"/>
      <c r="C449" s="10"/>
      <c r="D449" s="10"/>
      <c r="E449" s="14"/>
      <c r="F449" s="10"/>
      <c r="G449" s="10"/>
      <c r="H449" s="10"/>
      <c r="I449" s="10"/>
      <c r="J449" s="10"/>
      <c r="K449" s="13"/>
      <c r="L449" s="13"/>
      <c r="M449" s="13"/>
      <c r="N449" s="13"/>
      <c r="O449" s="13"/>
      <c r="P449" s="13"/>
      <c r="Q449" s="13"/>
      <c r="R449" s="17"/>
      <c r="S449" s="17"/>
      <c r="T449" s="17"/>
      <c r="U449" s="17"/>
      <c r="V449" s="14"/>
      <c r="W449" s="14"/>
      <c r="X449" s="15"/>
      <c r="Y449" s="15"/>
      <c r="Z449" s="15"/>
      <c r="AA449" s="10"/>
      <c r="AB449" s="10"/>
      <c r="AC449" s="10"/>
      <c r="AD449" s="10"/>
      <c r="AE449" s="10"/>
      <c r="AF449" s="10"/>
    </row>
    <row r="450" spans="1:32" ht="100" customHeight="1" x14ac:dyDescent="0.25">
      <c r="A450" s="10"/>
      <c r="B450" s="10"/>
      <c r="C450" s="10"/>
      <c r="D450" s="10"/>
      <c r="E450" s="14"/>
      <c r="F450" s="10"/>
      <c r="G450" s="10"/>
      <c r="H450" s="10"/>
      <c r="I450" s="10"/>
      <c r="J450" s="10"/>
      <c r="K450" s="13"/>
      <c r="L450" s="13"/>
      <c r="M450" s="13"/>
      <c r="N450" s="13"/>
      <c r="O450" s="13"/>
      <c r="P450" s="13"/>
      <c r="Q450" s="13"/>
      <c r="R450" s="17"/>
      <c r="S450" s="17"/>
      <c r="T450" s="17"/>
      <c r="U450" s="17"/>
      <c r="V450" s="14"/>
      <c r="W450" s="14"/>
      <c r="X450" s="15"/>
      <c r="Y450" s="15"/>
      <c r="Z450" s="15"/>
      <c r="AA450" s="10"/>
      <c r="AB450" s="10"/>
      <c r="AC450" s="10"/>
      <c r="AD450" s="10"/>
      <c r="AE450" s="10"/>
      <c r="AF450" s="10"/>
    </row>
    <row r="451" spans="1:32" ht="100" customHeight="1" x14ac:dyDescent="0.25">
      <c r="A451" s="10"/>
      <c r="B451" s="10"/>
      <c r="C451" s="10"/>
      <c r="D451" s="10"/>
      <c r="E451" s="14"/>
      <c r="F451" s="10"/>
      <c r="G451" s="10"/>
      <c r="H451" s="10"/>
      <c r="I451" s="10"/>
      <c r="J451" s="10"/>
      <c r="K451" s="13"/>
      <c r="L451" s="13"/>
      <c r="M451" s="13"/>
      <c r="N451" s="13"/>
      <c r="O451" s="13"/>
      <c r="P451" s="13"/>
      <c r="Q451" s="13"/>
      <c r="R451" s="17"/>
      <c r="S451" s="17"/>
      <c r="T451" s="17"/>
      <c r="U451" s="17"/>
      <c r="V451" s="14"/>
      <c r="W451" s="14"/>
      <c r="X451" s="15"/>
      <c r="Y451" s="15"/>
      <c r="Z451" s="15"/>
      <c r="AA451" s="10"/>
      <c r="AB451" s="10"/>
      <c r="AC451" s="10"/>
      <c r="AD451" s="10"/>
      <c r="AE451" s="10"/>
      <c r="AF451" s="10"/>
    </row>
    <row r="452" spans="1:32" ht="100" customHeight="1" x14ac:dyDescent="0.25">
      <c r="A452" s="10"/>
      <c r="B452" s="10"/>
      <c r="C452" s="10"/>
      <c r="D452" s="10"/>
      <c r="E452" s="14"/>
      <c r="F452" s="10"/>
      <c r="G452" s="10"/>
      <c r="H452" s="10"/>
      <c r="I452" s="10"/>
      <c r="J452" s="10"/>
      <c r="K452" s="13"/>
      <c r="L452" s="13"/>
      <c r="M452" s="13"/>
      <c r="N452" s="13"/>
      <c r="O452" s="13"/>
      <c r="P452" s="13"/>
      <c r="Q452" s="13"/>
      <c r="R452" s="17"/>
      <c r="S452" s="17"/>
      <c r="T452" s="17"/>
      <c r="U452" s="17"/>
      <c r="V452" s="14"/>
      <c r="W452" s="14"/>
      <c r="X452" s="15"/>
      <c r="Y452" s="15"/>
      <c r="Z452" s="15"/>
      <c r="AA452" s="10"/>
      <c r="AB452" s="10"/>
      <c r="AC452" s="10"/>
      <c r="AD452" s="10"/>
      <c r="AE452" s="10"/>
      <c r="AF452" s="10"/>
    </row>
    <row r="453" spans="1:32" ht="100" customHeight="1" x14ac:dyDescent="0.25">
      <c r="A453" s="10"/>
      <c r="B453" s="10"/>
      <c r="C453" s="10"/>
      <c r="D453" s="10"/>
      <c r="E453" s="14"/>
      <c r="F453" s="10"/>
      <c r="G453" s="10"/>
      <c r="H453" s="10"/>
      <c r="I453" s="10"/>
      <c r="J453" s="10"/>
      <c r="K453" s="13"/>
      <c r="L453" s="13"/>
      <c r="M453" s="13"/>
      <c r="N453" s="13"/>
      <c r="O453" s="13"/>
      <c r="P453" s="13"/>
      <c r="Q453" s="13"/>
      <c r="R453" s="17"/>
      <c r="S453" s="17"/>
      <c r="T453" s="17"/>
      <c r="U453" s="17"/>
      <c r="V453" s="14"/>
      <c r="W453" s="14"/>
      <c r="X453" s="15"/>
      <c r="Y453" s="15"/>
      <c r="Z453" s="15"/>
      <c r="AA453" s="10"/>
      <c r="AB453" s="10"/>
      <c r="AC453" s="10"/>
      <c r="AD453" s="10"/>
      <c r="AE453" s="10"/>
      <c r="AF453" s="10"/>
    </row>
    <row r="454" spans="1:32" ht="100" customHeight="1" x14ac:dyDescent="0.25">
      <c r="A454" s="10"/>
      <c r="B454" s="10"/>
      <c r="C454" s="10"/>
      <c r="D454" s="10"/>
      <c r="E454" s="14"/>
      <c r="F454" s="10"/>
      <c r="G454" s="10"/>
      <c r="H454" s="10"/>
      <c r="I454" s="10"/>
      <c r="J454" s="10"/>
      <c r="K454" s="13"/>
      <c r="L454" s="13"/>
      <c r="M454" s="13"/>
      <c r="N454" s="13"/>
      <c r="O454" s="13"/>
      <c r="P454" s="13"/>
      <c r="Q454" s="13"/>
      <c r="R454" s="17"/>
      <c r="S454" s="17"/>
      <c r="T454" s="17"/>
      <c r="U454" s="17"/>
      <c r="V454" s="14"/>
      <c r="W454" s="14"/>
      <c r="X454" s="15"/>
      <c r="Y454" s="15"/>
      <c r="Z454" s="15"/>
      <c r="AA454" s="10"/>
      <c r="AB454" s="10"/>
      <c r="AC454" s="10"/>
      <c r="AD454" s="10"/>
      <c r="AE454" s="10"/>
      <c r="AF454" s="10"/>
    </row>
    <row r="455" spans="1:32" ht="100" customHeight="1" x14ac:dyDescent="0.25">
      <c r="A455" s="10"/>
      <c r="B455" s="10"/>
      <c r="C455" s="10"/>
      <c r="D455" s="10"/>
      <c r="E455" s="14"/>
      <c r="F455" s="10"/>
      <c r="G455" s="10"/>
      <c r="H455" s="10"/>
      <c r="I455" s="10"/>
      <c r="J455" s="10"/>
      <c r="K455" s="13"/>
      <c r="L455" s="13"/>
      <c r="M455" s="13"/>
      <c r="N455" s="13"/>
      <c r="O455" s="13"/>
      <c r="P455" s="13"/>
      <c r="Q455" s="13"/>
      <c r="R455" s="17"/>
      <c r="S455" s="17"/>
      <c r="T455" s="17"/>
      <c r="U455" s="17"/>
      <c r="V455" s="14"/>
      <c r="W455" s="14"/>
      <c r="X455" s="15"/>
      <c r="Y455" s="15"/>
      <c r="Z455" s="15"/>
      <c r="AA455" s="10"/>
      <c r="AB455" s="10"/>
      <c r="AC455" s="10"/>
      <c r="AD455" s="10"/>
      <c r="AE455" s="10"/>
      <c r="AF455" s="10"/>
    </row>
    <row r="456" spans="1:32" ht="100" customHeight="1" x14ac:dyDescent="0.25">
      <c r="A456" s="10"/>
      <c r="B456" s="10"/>
      <c r="C456" s="10"/>
      <c r="D456" s="10"/>
      <c r="E456" s="14"/>
      <c r="F456" s="10"/>
      <c r="G456" s="10"/>
      <c r="H456" s="10"/>
      <c r="I456" s="10"/>
      <c r="J456" s="10"/>
      <c r="K456" s="13"/>
      <c r="L456" s="13"/>
      <c r="M456" s="13"/>
      <c r="N456" s="13"/>
      <c r="O456" s="13"/>
      <c r="P456" s="13"/>
      <c r="Q456" s="13"/>
      <c r="R456" s="17"/>
      <c r="S456" s="17"/>
      <c r="T456" s="17"/>
      <c r="U456" s="17"/>
      <c r="V456" s="14"/>
      <c r="W456" s="14"/>
      <c r="X456" s="15"/>
      <c r="Y456" s="15"/>
      <c r="Z456" s="15"/>
      <c r="AA456" s="10"/>
      <c r="AB456" s="10"/>
      <c r="AC456" s="10"/>
      <c r="AD456" s="10"/>
      <c r="AE456" s="10"/>
      <c r="AF456" s="10"/>
    </row>
    <row r="457" spans="1:32" ht="100" customHeight="1" x14ac:dyDescent="0.25">
      <c r="A457" s="10"/>
      <c r="B457" s="10"/>
      <c r="C457" s="10"/>
      <c r="D457" s="10"/>
      <c r="E457" s="14"/>
      <c r="F457" s="10"/>
      <c r="G457" s="10"/>
      <c r="H457" s="10"/>
      <c r="I457" s="10"/>
      <c r="J457" s="10"/>
      <c r="K457" s="13"/>
      <c r="L457" s="13"/>
      <c r="M457" s="13"/>
      <c r="N457" s="13"/>
      <c r="O457" s="13"/>
      <c r="P457" s="13"/>
      <c r="Q457" s="13"/>
      <c r="R457" s="17"/>
      <c r="S457" s="17"/>
      <c r="T457" s="17"/>
      <c r="U457" s="17"/>
      <c r="V457" s="14"/>
      <c r="W457" s="14"/>
      <c r="X457" s="15"/>
      <c r="Y457" s="15"/>
      <c r="Z457" s="15"/>
      <c r="AA457" s="10"/>
      <c r="AB457" s="10"/>
      <c r="AC457" s="10"/>
      <c r="AD457" s="10"/>
      <c r="AE457" s="10"/>
      <c r="AF457" s="10"/>
    </row>
    <row r="458" spans="1:32" ht="100" customHeight="1" x14ac:dyDescent="0.25">
      <c r="A458" s="10"/>
      <c r="B458" s="10"/>
      <c r="C458" s="10"/>
      <c r="D458" s="10"/>
      <c r="E458" s="14"/>
      <c r="F458" s="10"/>
      <c r="G458" s="10"/>
      <c r="H458" s="10"/>
      <c r="I458" s="10"/>
      <c r="J458" s="10"/>
      <c r="K458" s="13"/>
      <c r="L458" s="13"/>
      <c r="M458" s="13"/>
      <c r="N458" s="13"/>
      <c r="O458" s="13"/>
      <c r="P458" s="13"/>
      <c r="Q458" s="13"/>
      <c r="R458" s="17"/>
      <c r="S458" s="17"/>
      <c r="T458" s="17"/>
      <c r="U458" s="17"/>
      <c r="V458" s="14"/>
      <c r="W458" s="14"/>
      <c r="X458" s="15"/>
      <c r="Y458" s="15"/>
      <c r="Z458" s="15"/>
      <c r="AA458" s="10"/>
      <c r="AB458" s="10"/>
      <c r="AC458" s="10"/>
      <c r="AD458" s="10"/>
      <c r="AE458" s="10"/>
      <c r="AF458" s="10"/>
    </row>
    <row r="459" spans="1:32" ht="100" customHeight="1" x14ac:dyDescent="0.25">
      <c r="A459" s="10"/>
      <c r="B459" s="10"/>
      <c r="C459" s="10"/>
      <c r="D459" s="10"/>
      <c r="E459" s="14"/>
      <c r="F459" s="10"/>
      <c r="G459" s="10"/>
      <c r="H459" s="10"/>
      <c r="I459" s="10"/>
      <c r="J459" s="10"/>
      <c r="K459" s="13"/>
      <c r="L459" s="13"/>
      <c r="M459" s="13"/>
      <c r="N459" s="13"/>
      <c r="O459" s="13"/>
      <c r="P459" s="13"/>
      <c r="Q459" s="13"/>
      <c r="R459" s="17"/>
      <c r="S459" s="17"/>
      <c r="T459" s="17"/>
      <c r="U459" s="17"/>
      <c r="V459" s="14"/>
      <c r="W459" s="14"/>
      <c r="X459" s="15"/>
      <c r="Y459" s="15"/>
      <c r="Z459" s="15"/>
      <c r="AA459" s="10"/>
      <c r="AB459" s="10"/>
      <c r="AC459" s="10"/>
      <c r="AD459" s="10"/>
      <c r="AE459" s="10"/>
      <c r="AF459" s="10"/>
    </row>
    <row r="460" spans="1:32" ht="100" customHeight="1" x14ac:dyDescent="0.25">
      <c r="A460" s="10"/>
      <c r="B460" s="10"/>
      <c r="C460" s="10"/>
      <c r="D460" s="10"/>
      <c r="E460" s="14"/>
      <c r="F460" s="10"/>
      <c r="G460" s="10"/>
      <c r="H460" s="10"/>
      <c r="I460" s="10"/>
      <c r="J460" s="10"/>
      <c r="K460" s="13"/>
      <c r="L460" s="13"/>
      <c r="M460" s="13"/>
      <c r="N460" s="13"/>
      <c r="O460" s="13"/>
      <c r="P460" s="13"/>
      <c r="Q460" s="13"/>
      <c r="R460" s="17"/>
      <c r="S460" s="17"/>
      <c r="T460" s="17"/>
      <c r="U460" s="17"/>
      <c r="V460" s="14"/>
      <c r="W460" s="14"/>
      <c r="X460" s="15"/>
      <c r="Y460" s="15"/>
      <c r="Z460" s="15"/>
      <c r="AA460" s="10"/>
      <c r="AB460" s="10"/>
      <c r="AC460" s="10"/>
      <c r="AD460" s="10"/>
      <c r="AE460" s="10"/>
      <c r="AF460" s="10"/>
    </row>
    <row r="461" spans="1:32" ht="100" customHeight="1" x14ac:dyDescent="0.25">
      <c r="A461" s="10"/>
      <c r="B461" s="10"/>
      <c r="C461" s="10"/>
      <c r="D461" s="10"/>
      <c r="E461" s="14"/>
      <c r="F461" s="10"/>
      <c r="G461" s="10"/>
      <c r="H461" s="10"/>
      <c r="I461" s="10"/>
      <c r="J461" s="10"/>
      <c r="K461" s="13"/>
      <c r="L461" s="13"/>
      <c r="M461" s="13"/>
      <c r="N461" s="13"/>
      <c r="O461" s="13"/>
      <c r="P461" s="13"/>
      <c r="Q461" s="13"/>
      <c r="R461" s="17"/>
      <c r="S461" s="17"/>
      <c r="T461" s="17"/>
      <c r="U461" s="17"/>
      <c r="V461" s="14"/>
      <c r="W461" s="14"/>
      <c r="X461" s="15"/>
      <c r="Y461" s="15"/>
      <c r="Z461" s="15"/>
      <c r="AA461" s="10"/>
      <c r="AB461" s="10"/>
      <c r="AC461" s="10"/>
      <c r="AD461" s="10"/>
      <c r="AE461" s="10"/>
      <c r="AF461" s="10"/>
    </row>
    <row r="462" spans="1:32" ht="100" customHeight="1" x14ac:dyDescent="0.25">
      <c r="A462" s="10"/>
      <c r="B462" s="10"/>
      <c r="C462" s="10"/>
      <c r="D462" s="10"/>
      <c r="E462" s="14"/>
      <c r="F462" s="10"/>
      <c r="G462" s="10"/>
      <c r="H462" s="10"/>
      <c r="I462" s="10"/>
      <c r="J462" s="10"/>
      <c r="K462" s="13"/>
      <c r="L462" s="13"/>
      <c r="M462" s="13"/>
      <c r="N462" s="13"/>
      <c r="O462" s="13"/>
      <c r="P462" s="13"/>
      <c r="Q462" s="13"/>
      <c r="R462" s="17"/>
      <c r="S462" s="17"/>
      <c r="T462" s="17"/>
      <c r="U462" s="17"/>
      <c r="V462" s="14"/>
      <c r="W462" s="14"/>
      <c r="X462" s="15"/>
      <c r="Y462" s="15"/>
      <c r="Z462" s="15"/>
      <c r="AA462" s="10"/>
      <c r="AB462" s="10"/>
      <c r="AC462" s="10"/>
      <c r="AD462" s="10"/>
      <c r="AE462" s="10"/>
      <c r="AF462" s="10"/>
    </row>
    <row r="463" spans="1:32" ht="100" customHeight="1" x14ac:dyDescent="0.25">
      <c r="A463" s="10"/>
      <c r="B463" s="10"/>
      <c r="C463" s="10"/>
      <c r="D463" s="10"/>
      <c r="E463" s="14"/>
      <c r="F463" s="10"/>
      <c r="G463" s="10"/>
      <c r="H463" s="10"/>
      <c r="I463" s="10"/>
      <c r="J463" s="10"/>
      <c r="K463" s="13"/>
      <c r="L463" s="13"/>
      <c r="M463" s="13"/>
      <c r="N463" s="13"/>
      <c r="O463" s="13"/>
      <c r="P463" s="13"/>
      <c r="Q463" s="13"/>
      <c r="R463" s="17"/>
      <c r="S463" s="17"/>
      <c r="T463" s="17"/>
      <c r="U463" s="17"/>
      <c r="V463" s="14"/>
      <c r="W463" s="14"/>
      <c r="X463" s="15"/>
      <c r="Y463" s="15"/>
      <c r="Z463" s="15"/>
      <c r="AA463" s="10"/>
      <c r="AB463" s="10"/>
      <c r="AC463" s="10"/>
      <c r="AD463" s="10"/>
      <c r="AE463" s="10"/>
      <c r="AF463" s="10"/>
    </row>
    <row r="464" spans="1:32" ht="100" customHeight="1" x14ac:dyDescent="0.25">
      <c r="A464" s="10"/>
      <c r="B464" s="10"/>
      <c r="C464" s="10"/>
      <c r="D464" s="10"/>
      <c r="E464" s="14"/>
      <c r="F464" s="10"/>
      <c r="G464" s="10"/>
      <c r="H464" s="10"/>
      <c r="I464" s="10"/>
      <c r="J464" s="10"/>
      <c r="K464" s="13"/>
      <c r="L464" s="13"/>
      <c r="M464" s="13"/>
      <c r="N464" s="13"/>
      <c r="O464" s="13"/>
      <c r="P464" s="13"/>
      <c r="Q464" s="13"/>
      <c r="R464" s="17"/>
      <c r="S464" s="17"/>
      <c r="T464" s="17"/>
      <c r="U464" s="17"/>
      <c r="V464" s="14"/>
      <c r="W464" s="14"/>
      <c r="X464" s="15"/>
      <c r="Y464" s="15"/>
      <c r="Z464" s="15"/>
      <c r="AA464" s="10"/>
      <c r="AB464" s="10"/>
      <c r="AC464" s="10"/>
      <c r="AD464" s="10"/>
      <c r="AE464" s="10"/>
      <c r="AF464" s="10"/>
    </row>
    <row r="465" spans="1:32" ht="100" customHeight="1" x14ac:dyDescent="0.25">
      <c r="A465" s="10"/>
      <c r="B465" s="10"/>
      <c r="C465" s="10"/>
      <c r="D465" s="10"/>
      <c r="E465" s="14"/>
      <c r="F465" s="10"/>
      <c r="G465" s="10"/>
      <c r="H465" s="10"/>
      <c r="I465" s="10"/>
      <c r="J465" s="10"/>
      <c r="K465" s="13"/>
      <c r="L465" s="13"/>
      <c r="M465" s="13"/>
      <c r="N465" s="13"/>
      <c r="O465" s="13"/>
      <c r="P465" s="13"/>
      <c r="Q465" s="13"/>
      <c r="R465" s="17"/>
      <c r="S465" s="17"/>
      <c r="T465" s="17"/>
      <c r="U465" s="17"/>
      <c r="V465" s="14"/>
      <c r="W465" s="14"/>
      <c r="X465" s="15"/>
      <c r="Y465" s="15"/>
      <c r="Z465" s="15"/>
      <c r="AA465" s="10"/>
      <c r="AB465" s="10"/>
      <c r="AC465" s="10"/>
      <c r="AD465" s="10"/>
      <c r="AE465" s="10"/>
      <c r="AF465" s="10"/>
    </row>
    <row r="466" spans="1:32" ht="100" customHeight="1" x14ac:dyDescent="0.25">
      <c r="A466" s="10"/>
      <c r="B466" s="10"/>
      <c r="C466" s="10"/>
      <c r="D466" s="10"/>
      <c r="E466" s="14"/>
      <c r="F466" s="10"/>
      <c r="G466" s="10"/>
      <c r="H466" s="10"/>
      <c r="I466" s="10"/>
      <c r="J466" s="10"/>
      <c r="K466" s="13"/>
      <c r="L466" s="13"/>
      <c r="M466" s="13"/>
      <c r="N466" s="13"/>
      <c r="O466" s="13"/>
      <c r="P466" s="13"/>
      <c r="Q466" s="13"/>
      <c r="R466" s="17"/>
      <c r="S466" s="17"/>
      <c r="T466" s="17"/>
      <c r="U466" s="17"/>
      <c r="V466" s="14"/>
      <c r="W466" s="14"/>
      <c r="X466" s="15"/>
      <c r="Y466" s="15"/>
      <c r="Z466" s="15"/>
      <c r="AA466" s="10"/>
      <c r="AB466" s="10"/>
      <c r="AC466" s="10"/>
      <c r="AD466" s="10"/>
      <c r="AE466" s="10"/>
      <c r="AF466" s="10"/>
    </row>
    <row r="467" spans="1:32" ht="100" customHeight="1" x14ac:dyDescent="0.25">
      <c r="A467" s="10"/>
      <c r="B467" s="10"/>
      <c r="C467" s="10"/>
      <c r="D467" s="10"/>
      <c r="E467" s="14"/>
      <c r="F467" s="10"/>
      <c r="G467" s="10"/>
      <c r="H467" s="10"/>
      <c r="I467" s="10"/>
      <c r="J467" s="10"/>
      <c r="K467" s="13"/>
      <c r="L467" s="13"/>
      <c r="M467" s="13"/>
      <c r="N467" s="13"/>
      <c r="O467" s="13"/>
      <c r="P467" s="13"/>
      <c r="Q467" s="13"/>
      <c r="R467" s="17"/>
      <c r="S467" s="17"/>
      <c r="T467" s="17"/>
      <c r="U467" s="17"/>
      <c r="V467" s="14"/>
      <c r="W467" s="14"/>
      <c r="X467" s="15"/>
      <c r="Y467" s="15"/>
      <c r="Z467" s="15"/>
      <c r="AA467" s="10"/>
      <c r="AB467" s="10"/>
      <c r="AC467" s="10"/>
      <c r="AD467" s="10"/>
      <c r="AE467" s="10"/>
      <c r="AF467" s="10"/>
    </row>
    <row r="468" spans="1:32" ht="100" customHeight="1" x14ac:dyDescent="0.25">
      <c r="A468" s="10"/>
      <c r="B468" s="10"/>
      <c r="C468" s="10"/>
      <c r="D468" s="10"/>
      <c r="E468" s="14"/>
      <c r="F468" s="10"/>
      <c r="G468" s="10"/>
      <c r="H468" s="10"/>
      <c r="I468" s="10"/>
      <c r="J468" s="10"/>
      <c r="K468" s="13"/>
      <c r="L468" s="13"/>
      <c r="M468" s="13"/>
      <c r="N468" s="13"/>
      <c r="O468" s="13"/>
      <c r="P468" s="13"/>
      <c r="Q468" s="13"/>
      <c r="R468" s="17"/>
      <c r="S468" s="17"/>
      <c r="T468" s="17"/>
      <c r="U468" s="17"/>
      <c r="V468" s="14"/>
      <c r="W468" s="14"/>
      <c r="X468" s="15"/>
      <c r="Y468" s="15"/>
      <c r="Z468" s="15"/>
      <c r="AA468" s="10"/>
      <c r="AB468" s="10"/>
      <c r="AC468" s="10"/>
      <c r="AD468" s="10"/>
      <c r="AE468" s="10"/>
      <c r="AF468" s="10"/>
    </row>
    <row r="469" spans="1:32" ht="100" customHeight="1" x14ac:dyDescent="0.25">
      <c r="A469" s="10"/>
      <c r="B469" s="10"/>
      <c r="C469" s="10"/>
      <c r="D469" s="10"/>
      <c r="E469" s="14"/>
      <c r="F469" s="10"/>
      <c r="G469" s="10"/>
      <c r="H469" s="10"/>
      <c r="I469" s="10"/>
      <c r="J469" s="10"/>
      <c r="K469" s="13"/>
      <c r="L469" s="13"/>
      <c r="M469" s="13"/>
      <c r="N469" s="13"/>
      <c r="O469" s="13"/>
      <c r="P469" s="13"/>
      <c r="Q469" s="13"/>
      <c r="R469" s="17"/>
      <c r="S469" s="17"/>
      <c r="T469" s="17"/>
      <c r="U469" s="17"/>
      <c r="V469" s="14"/>
      <c r="W469" s="14"/>
      <c r="X469" s="15"/>
      <c r="Y469" s="15"/>
      <c r="Z469" s="15"/>
      <c r="AA469" s="10"/>
      <c r="AB469" s="10"/>
      <c r="AC469" s="10"/>
      <c r="AD469" s="10"/>
      <c r="AE469" s="10"/>
      <c r="AF469" s="10"/>
    </row>
    <row r="470" spans="1:32" ht="100" customHeight="1" x14ac:dyDescent="0.25">
      <c r="A470" s="10"/>
      <c r="B470" s="10"/>
      <c r="C470" s="10"/>
      <c r="D470" s="10"/>
      <c r="E470" s="14"/>
      <c r="F470" s="10"/>
      <c r="G470" s="10"/>
      <c r="H470" s="10"/>
      <c r="I470" s="10"/>
      <c r="J470" s="10"/>
      <c r="K470" s="13"/>
      <c r="L470" s="13"/>
      <c r="M470" s="13"/>
      <c r="N470" s="13"/>
      <c r="O470" s="13"/>
      <c r="P470" s="13"/>
      <c r="Q470" s="13"/>
      <c r="R470" s="17"/>
      <c r="S470" s="17"/>
      <c r="T470" s="17"/>
      <c r="U470" s="17"/>
      <c r="V470" s="14"/>
      <c r="W470" s="14"/>
      <c r="X470" s="15"/>
      <c r="Y470" s="15"/>
      <c r="Z470" s="15"/>
      <c r="AA470" s="10"/>
      <c r="AB470" s="10"/>
      <c r="AC470" s="10"/>
      <c r="AD470" s="10"/>
      <c r="AE470" s="10"/>
      <c r="AF470" s="10"/>
    </row>
    <row r="471" spans="1:32" ht="100" customHeight="1" x14ac:dyDescent="0.25">
      <c r="A471" s="10"/>
      <c r="B471" s="10"/>
      <c r="C471" s="10"/>
      <c r="D471" s="10"/>
      <c r="E471" s="14"/>
      <c r="F471" s="10"/>
      <c r="G471" s="10"/>
      <c r="H471" s="10"/>
      <c r="I471" s="10"/>
      <c r="J471" s="10"/>
      <c r="K471" s="13"/>
      <c r="L471" s="13"/>
      <c r="M471" s="13"/>
      <c r="N471" s="13"/>
      <c r="O471" s="13"/>
      <c r="P471" s="13"/>
      <c r="Q471" s="13"/>
      <c r="R471" s="17"/>
      <c r="S471" s="17"/>
      <c r="T471" s="17"/>
      <c r="U471" s="17"/>
      <c r="V471" s="14"/>
      <c r="W471" s="14"/>
      <c r="X471" s="15"/>
      <c r="Y471" s="15"/>
      <c r="Z471" s="15"/>
      <c r="AA471" s="10"/>
      <c r="AB471" s="10"/>
      <c r="AC471" s="10"/>
      <c r="AD471" s="10"/>
      <c r="AE471" s="10"/>
      <c r="AF471" s="10"/>
    </row>
    <row r="472" spans="1:32" ht="100" customHeight="1" x14ac:dyDescent="0.25">
      <c r="A472" s="10"/>
      <c r="B472" s="10"/>
      <c r="C472" s="10"/>
      <c r="D472" s="10"/>
      <c r="E472" s="14"/>
      <c r="F472" s="10"/>
      <c r="G472" s="10"/>
      <c r="H472" s="10"/>
      <c r="I472" s="10"/>
      <c r="J472" s="10"/>
      <c r="K472" s="13"/>
      <c r="L472" s="13"/>
      <c r="M472" s="13"/>
      <c r="N472" s="13"/>
      <c r="O472" s="13"/>
      <c r="P472" s="13"/>
      <c r="Q472" s="13"/>
      <c r="R472" s="17"/>
      <c r="S472" s="17"/>
      <c r="T472" s="17"/>
      <c r="U472" s="17"/>
      <c r="V472" s="14"/>
      <c r="W472" s="14"/>
      <c r="X472" s="15"/>
      <c r="Y472" s="15"/>
      <c r="Z472" s="15"/>
      <c r="AA472" s="10"/>
      <c r="AB472" s="10"/>
      <c r="AC472" s="10"/>
      <c r="AD472" s="10"/>
      <c r="AE472" s="10"/>
      <c r="AF472" s="10"/>
    </row>
    <row r="473" spans="1:32" ht="100" customHeight="1" x14ac:dyDescent="0.25">
      <c r="A473" s="10"/>
      <c r="B473" s="10"/>
      <c r="C473" s="10"/>
      <c r="D473" s="10"/>
      <c r="E473" s="14"/>
      <c r="F473" s="10"/>
      <c r="G473" s="10"/>
      <c r="H473" s="10"/>
      <c r="I473" s="10"/>
      <c r="J473" s="10"/>
      <c r="K473" s="13"/>
      <c r="L473" s="13"/>
      <c r="M473" s="13"/>
      <c r="N473" s="13"/>
      <c r="O473" s="13"/>
      <c r="P473" s="13"/>
      <c r="Q473" s="13"/>
      <c r="R473" s="17"/>
      <c r="S473" s="17"/>
      <c r="T473" s="17"/>
      <c r="U473" s="17"/>
      <c r="V473" s="14"/>
      <c r="W473" s="14"/>
      <c r="X473" s="15"/>
      <c r="Y473" s="15"/>
      <c r="Z473" s="15"/>
      <c r="AA473" s="10"/>
      <c r="AB473" s="10"/>
      <c r="AC473" s="10"/>
      <c r="AD473" s="10"/>
      <c r="AE473" s="10"/>
      <c r="AF473" s="10"/>
    </row>
    <row r="474" spans="1:32" ht="100" customHeight="1" x14ac:dyDescent="0.25">
      <c r="A474" s="10"/>
      <c r="B474" s="10"/>
      <c r="C474" s="10"/>
      <c r="D474" s="10"/>
      <c r="E474" s="14"/>
      <c r="F474" s="10"/>
      <c r="G474" s="10"/>
      <c r="H474" s="10"/>
      <c r="I474" s="10"/>
      <c r="J474" s="10"/>
      <c r="K474" s="13"/>
      <c r="L474" s="13"/>
      <c r="M474" s="13"/>
      <c r="N474" s="13"/>
      <c r="O474" s="13"/>
      <c r="P474" s="13"/>
      <c r="Q474" s="13"/>
      <c r="R474" s="17"/>
      <c r="S474" s="17"/>
      <c r="T474" s="17"/>
      <c r="U474" s="17"/>
      <c r="V474" s="14"/>
      <c r="W474" s="14"/>
      <c r="X474" s="15"/>
      <c r="Y474" s="15"/>
      <c r="Z474" s="15"/>
      <c r="AA474" s="10"/>
      <c r="AB474" s="10"/>
      <c r="AC474" s="10"/>
      <c r="AD474" s="10"/>
      <c r="AE474" s="10"/>
      <c r="AF474" s="10"/>
    </row>
    <row r="475" spans="1:32" ht="100" customHeight="1" x14ac:dyDescent="0.25">
      <c r="A475" s="10"/>
      <c r="B475" s="10"/>
      <c r="C475" s="10"/>
      <c r="D475" s="10"/>
      <c r="E475" s="14"/>
      <c r="F475" s="10"/>
      <c r="G475" s="10"/>
      <c r="H475" s="10"/>
      <c r="I475" s="10"/>
      <c r="J475" s="10"/>
      <c r="K475" s="13"/>
      <c r="L475" s="13"/>
      <c r="M475" s="13"/>
      <c r="N475" s="13"/>
      <c r="O475" s="13"/>
      <c r="P475" s="13"/>
      <c r="Q475" s="13"/>
      <c r="R475" s="17"/>
      <c r="S475" s="17"/>
      <c r="T475" s="17"/>
      <c r="U475" s="17"/>
      <c r="V475" s="14"/>
      <c r="W475" s="14"/>
      <c r="X475" s="15"/>
      <c r="Y475" s="15"/>
      <c r="Z475" s="15"/>
      <c r="AA475" s="10"/>
      <c r="AB475" s="10"/>
      <c r="AC475" s="10"/>
      <c r="AD475" s="10"/>
      <c r="AE475" s="10"/>
      <c r="AF475" s="10"/>
    </row>
    <row r="476" spans="1:32" ht="100" customHeight="1" x14ac:dyDescent="0.25">
      <c r="A476" s="10"/>
      <c r="B476" s="10"/>
      <c r="C476" s="10"/>
      <c r="D476" s="10"/>
      <c r="E476" s="14"/>
      <c r="F476" s="10"/>
      <c r="G476" s="10"/>
      <c r="H476" s="10"/>
      <c r="I476" s="10"/>
      <c r="J476" s="10"/>
      <c r="K476" s="13"/>
      <c r="L476" s="13"/>
      <c r="M476" s="13"/>
      <c r="N476" s="13"/>
      <c r="O476" s="13"/>
      <c r="P476" s="13"/>
      <c r="Q476" s="13"/>
      <c r="R476" s="17"/>
      <c r="S476" s="17"/>
      <c r="T476" s="17"/>
      <c r="U476" s="17"/>
      <c r="V476" s="14"/>
      <c r="W476" s="14"/>
      <c r="X476" s="15"/>
      <c r="Y476" s="15"/>
      <c r="Z476" s="15"/>
      <c r="AA476" s="10"/>
      <c r="AB476" s="10"/>
      <c r="AC476" s="10"/>
      <c r="AD476" s="10"/>
      <c r="AE476" s="10"/>
      <c r="AF476" s="10"/>
    </row>
    <row r="477" spans="1:32" ht="100" customHeight="1" x14ac:dyDescent="0.25">
      <c r="A477" s="10"/>
      <c r="B477" s="10"/>
      <c r="C477" s="10"/>
      <c r="D477" s="10"/>
      <c r="E477" s="14"/>
      <c r="F477" s="10"/>
      <c r="G477" s="10"/>
      <c r="H477" s="10"/>
      <c r="I477" s="10"/>
      <c r="J477" s="10"/>
      <c r="K477" s="13"/>
      <c r="L477" s="13"/>
      <c r="M477" s="13"/>
      <c r="N477" s="13"/>
      <c r="O477" s="13"/>
      <c r="P477" s="13"/>
      <c r="Q477" s="13"/>
      <c r="R477" s="17"/>
      <c r="S477" s="17"/>
      <c r="T477" s="17"/>
      <c r="U477" s="17"/>
      <c r="V477" s="14"/>
      <c r="W477" s="14"/>
      <c r="X477" s="15"/>
      <c r="Y477" s="15"/>
      <c r="Z477" s="15"/>
      <c r="AA477" s="10"/>
      <c r="AB477" s="10"/>
      <c r="AC477" s="10"/>
      <c r="AD477" s="10"/>
      <c r="AE477" s="10"/>
      <c r="AF477" s="10"/>
    </row>
    <row r="478" spans="1:32" ht="100" customHeight="1" x14ac:dyDescent="0.25">
      <c r="A478" s="10"/>
      <c r="B478" s="10"/>
      <c r="C478" s="10"/>
      <c r="D478" s="10"/>
      <c r="E478" s="14"/>
      <c r="F478" s="10"/>
      <c r="G478" s="10"/>
      <c r="H478" s="10"/>
      <c r="I478" s="10"/>
      <c r="J478" s="10"/>
      <c r="K478" s="13"/>
      <c r="L478" s="13"/>
      <c r="M478" s="13"/>
      <c r="N478" s="13"/>
      <c r="O478" s="13"/>
      <c r="P478" s="13"/>
      <c r="Q478" s="13"/>
      <c r="R478" s="17"/>
      <c r="S478" s="17"/>
      <c r="T478" s="17"/>
      <c r="U478" s="17"/>
      <c r="V478" s="14"/>
      <c r="W478" s="14"/>
      <c r="X478" s="15"/>
      <c r="Y478" s="15"/>
      <c r="Z478" s="15"/>
      <c r="AA478" s="10"/>
      <c r="AB478" s="10"/>
      <c r="AC478" s="10"/>
      <c r="AD478" s="10"/>
      <c r="AE478" s="10"/>
      <c r="AF478" s="10"/>
    </row>
    <row r="479" spans="1:32" ht="100" customHeight="1" x14ac:dyDescent="0.25">
      <c r="A479" s="10"/>
      <c r="B479" s="10"/>
      <c r="C479" s="10"/>
      <c r="D479" s="10"/>
      <c r="E479" s="14"/>
      <c r="F479" s="10"/>
      <c r="G479" s="10"/>
      <c r="H479" s="10"/>
      <c r="I479" s="10"/>
      <c r="J479" s="10"/>
      <c r="K479" s="13"/>
      <c r="L479" s="13"/>
      <c r="M479" s="13"/>
      <c r="N479" s="13"/>
      <c r="O479" s="13"/>
      <c r="P479" s="13"/>
      <c r="Q479" s="13"/>
      <c r="R479" s="17"/>
      <c r="S479" s="17"/>
      <c r="T479" s="17"/>
      <c r="U479" s="17"/>
      <c r="V479" s="14"/>
      <c r="W479" s="14"/>
      <c r="X479" s="15"/>
      <c r="Y479" s="15"/>
      <c r="Z479" s="15"/>
      <c r="AA479" s="10"/>
      <c r="AB479" s="10"/>
      <c r="AC479" s="10"/>
      <c r="AD479" s="10"/>
      <c r="AE479" s="10"/>
      <c r="AF479" s="10"/>
    </row>
    <row r="480" spans="1:32" ht="100" customHeight="1" x14ac:dyDescent="0.25">
      <c r="A480" s="10"/>
      <c r="B480" s="10"/>
      <c r="C480" s="10"/>
      <c r="D480" s="10"/>
      <c r="E480" s="14"/>
      <c r="F480" s="10"/>
      <c r="G480" s="10"/>
      <c r="H480" s="10"/>
      <c r="I480" s="10"/>
      <c r="J480" s="10"/>
      <c r="K480" s="13"/>
      <c r="L480" s="13"/>
      <c r="M480" s="13"/>
      <c r="N480" s="13"/>
      <c r="O480" s="13"/>
      <c r="P480" s="13"/>
      <c r="Q480" s="13"/>
      <c r="R480" s="17"/>
      <c r="S480" s="17"/>
      <c r="T480" s="17"/>
      <c r="U480" s="17"/>
      <c r="V480" s="14"/>
      <c r="W480" s="14"/>
      <c r="X480" s="15"/>
      <c r="Y480" s="15"/>
      <c r="Z480" s="15"/>
      <c r="AA480" s="10"/>
      <c r="AB480" s="10"/>
      <c r="AC480" s="10"/>
      <c r="AD480" s="10"/>
      <c r="AE480" s="10"/>
      <c r="AF480" s="10"/>
    </row>
    <row r="481" spans="1:32" ht="100" customHeight="1" x14ac:dyDescent="0.25">
      <c r="A481" s="10"/>
      <c r="B481" s="10"/>
      <c r="C481" s="10"/>
      <c r="D481" s="10"/>
      <c r="E481" s="14"/>
      <c r="F481" s="10"/>
      <c r="G481" s="10"/>
      <c r="H481" s="10"/>
      <c r="I481" s="10"/>
      <c r="J481" s="10"/>
      <c r="K481" s="13"/>
      <c r="L481" s="13"/>
      <c r="M481" s="13"/>
      <c r="N481" s="13"/>
      <c r="O481" s="13"/>
      <c r="P481" s="13"/>
      <c r="Q481" s="13"/>
      <c r="R481" s="17"/>
      <c r="S481" s="17"/>
      <c r="T481" s="17"/>
      <c r="U481" s="17"/>
      <c r="V481" s="14"/>
      <c r="W481" s="14"/>
      <c r="X481" s="15"/>
      <c r="Y481" s="15"/>
      <c r="Z481" s="15"/>
      <c r="AA481" s="10"/>
      <c r="AB481" s="10"/>
      <c r="AC481" s="10"/>
      <c r="AD481" s="10"/>
      <c r="AE481" s="10"/>
      <c r="AF481" s="10"/>
    </row>
    <row r="482" spans="1:32" ht="100" customHeight="1" x14ac:dyDescent="0.25">
      <c r="A482" s="10"/>
      <c r="B482" s="10"/>
      <c r="C482" s="10"/>
      <c r="D482" s="10"/>
      <c r="E482" s="14"/>
      <c r="F482" s="10"/>
      <c r="G482" s="10"/>
      <c r="H482" s="10"/>
      <c r="I482" s="10"/>
      <c r="J482" s="10"/>
      <c r="K482" s="13"/>
      <c r="L482" s="13"/>
      <c r="M482" s="13"/>
      <c r="N482" s="13"/>
      <c r="O482" s="13"/>
      <c r="P482" s="13"/>
      <c r="Q482" s="13"/>
      <c r="R482" s="17"/>
      <c r="S482" s="17"/>
      <c r="T482" s="17"/>
      <c r="U482" s="17"/>
      <c r="V482" s="14"/>
      <c r="W482" s="14"/>
      <c r="X482" s="15"/>
      <c r="Y482" s="15"/>
      <c r="Z482" s="15"/>
      <c r="AA482" s="10"/>
      <c r="AB482" s="10"/>
      <c r="AC482" s="10"/>
      <c r="AD482" s="10"/>
      <c r="AE482" s="10"/>
      <c r="AF482" s="10"/>
    </row>
    <row r="483" spans="1:32" ht="100" customHeight="1" x14ac:dyDescent="0.25">
      <c r="A483" s="10"/>
      <c r="B483" s="10"/>
      <c r="C483" s="10"/>
      <c r="D483" s="10"/>
      <c r="E483" s="14"/>
      <c r="F483" s="10"/>
      <c r="G483" s="10"/>
      <c r="H483" s="10"/>
      <c r="I483" s="10"/>
      <c r="J483" s="10"/>
      <c r="K483" s="13"/>
      <c r="L483" s="13"/>
      <c r="M483" s="13"/>
      <c r="N483" s="13"/>
      <c r="O483" s="13"/>
      <c r="P483" s="13"/>
      <c r="Q483" s="13"/>
      <c r="R483" s="17"/>
      <c r="S483" s="17"/>
      <c r="T483" s="17"/>
      <c r="U483" s="17"/>
      <c r="V483" s="14"/>
      <c r="W483" s="14"/>
      <c r="X483" s="15"/>
      <c r="Y483" s="15"/>
      <c r="Z483" s="15"/>
      <c r="AA483" s="10"/>
      <c r="AB483" s="10"/>
      <c r="AC483" s="10"/>
      <c r="AD483" s="10"/>
      <c r="AE483" s="10"/>
      <c r="AF483" s="10"/>
    </row>
    <row r="484" spans="1:32" ht="100" customHeight="1" x14ac:dyDescent="0.25">
      <c r="A484" s="10"/>
      <c r="B484" s="10"/>
      <c r="C484" s="10"/>
      <c r="D484" s="10"/>
      <c r="E484" s="14"/>
      <c r="F484" s="10"/>
      <c r="G484" s="10"/>
      <c r="H484" s="10"/>
      <c r="I484" s="10"/>
      <c r="J484" s="10"/>
      <c r="K484" s="13"/>
      <c r="L484" s="13"/>
      <c r="M484" s="13"/>
      <c r="N484" s="13"/>
      <c r="O484" s="13"/>
      <c r="P484" s="13"/>
      <c r="Q484" s="13"/>
      <c r="R484" s="17"/>
      <c r="S484" s="17"/>
      <c r="T484" s="17"/>
      <c r="U484" s="17"/>
      <c r="V484" s="14"/>
      <c r="W484" s="14"/>
      <c r="X484" s="15"/>
      <c r="Y484" s="15"/>
      <c r="Z484" s="15"/>
      <c r="AA484" s="10"/>
      <c r="AB484" s="10"/>
      <c r="AC484" s="10"/>
      <c r="AD484" s="10"/>
      <c r="AE484" s="10"/>
      <c r="AF484" s="10"/>
    </row>
    <row r="485" spans="1:32" ht="100" customHeight="1" x14ac:dyDescent="0.25">
      <c r="A485" s="10"/>
      <c r="B485" s="10"/>
      <c r="C485" s="10"/>
      <c r="D485" s="10"/>
      <c r="E485" s="14"/>
      <c r="F485" s="10"/>
      <c r="G485" s="10"/>
      <c r="H485" s="10"/>
      <c r="I485" s="10"/>
      <c r="J485" s="10"/>
      <c r="K485" s="13"/>
      <c r="L485" s="13"/>
      <c r="M485" s="13"/>
      <c r="N485" s="13"/>
      <c r="O485" s="13"/>
      <c r="P485" s="13"/>
      <c r="Q485" s="13"/>
      <c r="R485" s="17"/>
      <c r="S485" s="17"/>
      <c r="T485" s="17"/>
      <c r="U485" s="17"/>
      <c r="V485" s="14"/>
      <c r="W485" s="14"/>
      <c r="X485" s="15"/>
      <c r="Y485" s="15"/>
      <c r="Z485" s="15"/>
      <c r="AA485" s="10"/>
      <c r="AB485" s="10"/>
      <c r="AC485" s="10"/>
      <c r="AD485" s="10"/>
      <c r="AE485" s="10"/>
      <c r="AF485" s="10"/>
    </row>
    <row r="486" spans="1:32" ht="100" customHeight="1" x14ac:dyDescent="0.25">
      <c r="A486" s="10"/>
      <c r="B486" s="10"/>
      <c r="C486" s="10"/>
      <c r="D486" s="10"/>
      <c r="E486" s="14"/>
      <c r="F486" s="10"/>
      <c r="G486" s="10"/>
      <c r="H486" s="10"/>
      <c r="I486" s="10"/>
      <c r="J486" s="10"/>
      <c r="K486" s="13"/>
      <c r="L486" s="13"/>
      <c r="M486" s="13"/>
      <c r="N486" s="13"/>
      <c r="O486" s="13"/>
      <c r="P486" s="13"/>
      <c r="Q486" s="13"/>
      <c r="R486" s="17"/>
      <c r="S486" s="17"/>
      <c r="T486" s="17"/>
      <c r="U486" s="17"/>
      <c r="V486" s="14"/>
      <c r="W486" s="14"/>
      <c r="X486" s="15"/>
      <c r="Y486" s="15"/>
      <c r="Z486" s="15"/>
      <c r="AA486" s="10"/>
      <c r="AB486" s="10"/>
      <c r="AC486" s="10"/>
      <c r="AD486" s="10"/>
      <c r="AE486" s="10"/>
      <c r="AF486" s="10"/>
    </row>
    <row r="487" spans="1:32" ht="100" customHeight="1" x14ac:dyDescent="0.25">
      <c r="A487" s="10"/>
      <c r="B487" s="10"/>
      <c r="C487" s="10"/>
      <c r="D487" s="10"/>
      <c r="E487" s="14"/>
      <c r="F487" s="10"/>
      <c r="G487" s="10"/>
      <c r="H487" s="10"/>
      <c r="I487" s="10"/>
      <c r="J487" s="10"/>
      <c r="K487" s="13"/>
      <c r="L487" s="13"/>
      <c r="M487" s="13"/>
      <c r="N487" s="13"/>
      <c r="O487" s="13"/>
      <c r="P487" s="13"/>
      <c r="Q487" s="13"/>
      <c r="R487" s="17"/>
      <c r="S487" s="17"/>
      <c r="T487" s="17"/>
      <c r="U487" s="17"/>
      <c r="V487" s="14"/>
      <c r="W487" s="14"/>
      <c r="X487" s="15"/>
      <c r="Y487" s="15"/>
      <c r="Z487" s="15"/>
      <c r="AA487" s="10"/>
      <c r="AB487" s="10"/>
      <c r="AC487" s="10"/>
      <c r="AD487" s="10"/>
      <c r="AE487" s="10"/>
      <c r="AF487" s="10"/>
    </row>
    <row r="488" spans="1:32" ht="100" customHeight="1" x14ac:dyDescent="0.25">
      <c r="A488" s="10"/>
      <c r="B488" s="10"/>
      <c r="C488" s="10"/>
      <c r="D488" s="10"/>
      <c r="E488" s="14"/>
      <c r="F488" s="10"/>
      <c r="G488" s="10"/>
      <c r="H488" s="10"/>
      <c r="I488" s="10"/>
      <c r="J488" s="10"/>
      <c r="K488" s="13"/>
      <c r="L488" s="13"/>
      <c r="M488" s="13"/>
      <c r="N488" s="13"/>
      <c r="O488" s="13"/>
      <c r="P488" s="13"/>
      <c r="Q488" s="13"/>
      <c r="R488" s="17"/>
      <c r="S488" s="17"/>
      <c r="T488" s="17"/>
      <c r="U488" s="17"/>
      <c r="V488" s="14"/>
      <c r="W488" s="14"/>
      <c r="X488" s="15"/>
      <c r="Y488" s="15"/>
      <c r="Z488" s="15"/>
      <c r="AA488" s="10"/>
      <c r="AB488" s="10"/>
      <c r="AC488" s="10"/>
      <c r="AD488" s="10"/>
      <c r="AE488" s="10"/>
      <c r="AF488" s="10"/>
    </row>
    <row r="489" spans="1:32" ht="100" customHeight="1" x14ac:dyDescent="0.25">
      <c r="A489" s="10"/>
      <c r="B489" s="10"/>
      <c r="C489" s="10"/>
      <c r="D489" s="10"/>
      <c r="E489" s="14"/>
      <c r="F489" s="10"/>
      <c r="G489" s="10"/>
      <c r="H489" s="10"/>
      <c r="I489" s="10"/>
      <c r="J489" s="10"/>
      <c r="K489" s="13"/>
      <c r="L489" s="13"/>
      <c r="M489" s="13"/>
      <c r="N489" s="13"/>
      <c r="O489" s="13"/>
      <c r="P489" s="13"/>
      <c r="Q489" s="13"/>
      <c r="R489" s="17"/>
      <c r="S489" s="17"/>
      <c r="T489" s="17"/>
      <c r="U489" s="17"/>
      <c r="V489" s="14"/>
      <c r="W489" s="14"/>
      <c r="X489" s="15"/>
      <c r="Y489" s="15"/>
      <c r="Z489" s="15"/>
      <c r="AA489" s="10"/>
      <c r="AB489" s="10"/>
      <c r="AC489" s="10"/>
      <c r="AD489" s="10"/>
      <c r="AE489" s="10"/>
      <c r="AF489" s="10"/>
    </row>
    <row r="490" spans="1:32" ht="100" customHeight="1" x14ac:dyDescent="0.25">
      <c r="A490" s="10"/>
      <c r="B490" s="10"/>
      <c r="C490" s="10"/>
      <c r="D490" s="10"/>
      <c r="E490" s="14"/>
      <c r="F490" s="10"/>
      <c r="G490" s="10"/>
      <c r="H490" s="10"/>
      <c r="I490" s="10"/>
      <c r="J490" s="10"/>
      <c r="K490" s="13"/>
      <c r="L490" s="13"/>
      <c r="M490" s="13"/>
      <c r="N490" s="13"/>
      <c r="O490" s="13"/>
      <c r="P490" s="13"/>
      <c r="Q490" s="13"/>
      <c r="R490" s="17"/>
      <c r="S490" s="17"/>
      <c r="T490" s="17"/>
      <c r="U490" s="17"/>
      <c r="V490" s="14"/>
      <c r="W490" s="14"/>
      <c r="X490" s="15"/>
      <c r="Y490" s="15"/>
      <c r="Z490" s="15"/>
      <c r="AA490" s="10"/>
      <c r="AB490" s="10"/>
      <c r="AC490" s="10"/>
      <c r="AD490" s="10"/>
      <c r="AE490" s="10"/>
      <c r="AF490" s="10"/>
    </row>
    <row r="491" spans="1:32" ht="100" customHeight="1" x14ac:dyDescent="0.25">
      <c r="A491" s="10"/>
      <c r="B491" s="10"/>
      <c r="C491" s="10"/>
      <c r="D491" s="10"/>
      <c r="E491" s="14"/>
      <c r="F491" s="10"/>
      <c r="G491" s="10"/>
      <c r="H491" s="10"/>
      <c r="I491" s="10"/>
      <c r="J491" s="10"/>
      <c r="K491" s="13"/>
      <c r="L491" s="13"/>
      <c r="M491" s="13"/>
      <c r="N491" s="13"/>
      <c r="O491" s="13"/>
      <c r="P491" s="13"/>
      <c r="Q491" s="13"/>
      <c r="R491" s="17"/>
      <c r="S491" s="17"/>
      <c r="T491" s="17"/>
      <c r="U491" s="17"/>
      <c r="V491" s="14"/>
      <c r="W491" s="14"/>
      <c r="X491" s="15"/>
      <c r="Y491" s="15"/>
      <c r="Z491" s="15"/>
      <c r="AA491" s="10"/>
      <c r="AB491" s="10"/>
      <c r="AC491" s="10"/>
      <c r="AD491" s="10"/>
      <c r="AE491" s="10"/>
      <c r="AF491" s="10"/>
    </row>
    <row r="492" spans="1:32" ht="100" customHeight="1" x14ac:dyDescent="0.25">
      <c r="A492" s="10"/>
      <c r="B492" s="10"/>
      <c r="C492" s="10"/>
      <c r="D492" s="10"/>
      <c r="E492" s="14"/>
      <c r="F492" s="10"/>
      <c r="G492" s="10"/>
      <c r="H492" s="10"/>
      <c r="I492" s="10"/>
      <c r="J492" s="10"/>
      <c r="K492" s="13"/>
      <c r="L492" s="13"/>
      <c r="M492" s="13"/>
      <c r="N492" s="13"/>
      <c r="O492" s="13"/>
      <c r="P492" s="13"/>
      <c r="Q492" s="13"/>
      <c r="R492" s="17"/>
      <c r="S492" s="17"/>
      <c r="T492" s="17"/>
      <c r="U492" s="17"/>
      <c r="V492" s="14"/>
      <c r="W492" s="14"/>
      <c r="X492" s="15"/>
      <c r="Y492" s="15"/>
      <c r="Z492" s="15"/>
      <c r="AA492" s="10"/>
      <c r="AB492" s="10"/>
      <c r="AC492" s="10"/>
      <c r="AD492" s="10"/>
      <c r="AE492" s="10"/>
      <c r="AF492" s="10"/>
    </row>
    <row r="493" spans="1:32" ht="100" customHeight="1" x14ac:dyDescent="0.25">
      <c r="A493" s="10"/>
      <c r="B493" s="10"/>
      <c r="C493" s="10"/>
      <c r="D493" s="10"/>
      <c r="E493" s="14"/>
      <c r="F493" s="10"/>
      <c r="G493" s="10"/>
      <c r="H493" s="10"/>
      <c r="I493" s="10"/>
      <c r="J493" s="10"/>
      <c r="K493" s="13"/>
      <c r="L493" s="13"/>
      <c r="M493" s="13"/>
      <c r="N493" s="13"/>
      <c r="O493" s="13"/>
      <c r="P493" s="13"/>
      <c r="Q493" s="13"/>
      <c r="R493" s="17"/>
      <c r="S493" s="17"/>
      <c r="T493" s="17"/>
      <c r="U493" s="17"/>
      <c r="V493" s="14"/>
      <c r="W493" s="14"/>
      <c r="X493" s="15"/>
      <c r="Y493" s="15"/>
      <c r="Z493" s="15"/>
      <c r="AA493" s="10"/>
      <c r="AB493" s="10"/>
      <c r="AC493" s="10"/>
      <c r="AD493" s="10"/>
      <c r="AE493" s="10"/>
      <c r="AF493" s="10"/>
    </row>
    <row r="494" spans="1:32" ht="100" customHeight="1" x14ac:dyDescent="0.25">
      <c r="A494" s="10"/>
      <c r="B494" s="10"/>
      <c r="C494" s="10"/>
      <c r="D494" s="10"/>
      <c r="E494" s="14"/>
      <c r="F494" s="10"/>
      <c r="G494" s="10"/>
      <c r="H494" s="10"/>
      <c r="I494" s="10"/>
      <c r="J494" s="10"/>
      <c r="K494" s="13"/>
      <c r="L494" s="13"/>
      <c r="M494" s="13"/>
      <c r="N494" s="13"/>
      <c r="O494" s="13"/>
      <c r="P494" s="13"/>
      <c r="Q494" s="13"/>
      <c r="R494" s="17"/>
      <c r="S494" s="17"/>
      <c r="T494" s="17"/>
      <c r="U494" s="17"/>
      <c r="V494" s="14"/>
      <c r="W494" s="14"/>
      <c r="X494" s="15"/>
      <c r="Y494" s="15"/>
      <c r="Z494" s="15"/>
      <c r="AA494" s="10"/>
      <c r="AB494" s="10"/>
      <c r="AC494" s="10"/>
      <c r="AD494" s="10"/>
      <c r="AE494" s="10"/>
      <c r="AF494" s="10"/>
    </row>
    <row r="495" spans="1:32" ht="100" customHeight="1" x14ac:dyDescent="0.25">
      <c r="A495" s="10"/>
      <c r="B495" s="10"/>
      <c r="C495" s="10"/>
      <c r="D495" s="10"/>
      <c r="E495" s="14"/>
      <c r="F495" s="10"/>
      <c r="G495" s="10"/>
      <c r="H495" s="10"/>
      <c r="I495" s="10"/>
      <c r="J495" s="10"/>
      <c r="K495" s="13"/>
      <c r="L495" s="13"/>
      <c r="M495" s="13"/>
      <c r="N495" s="13"/>
      <c r="O495" s="13"/>
      <c r="P495" s="13"/>
      <c r="Q495" s="13"/>
      <c r="R495" s="17"/>
      <c r="S495" s="17"/>
      <c r="T495" s="17"/>
      <c r="U495" s="17"/>
      <c r="V495" s="14"/>
      <c r="W495" s="14"/>
      <c r="X495" s="15"/>
      <c r="Y495" s="15"/>
      <c r="Z495" s="15"/>
      <c r="AA495" s="10"/>
      <c r="AB495" s="10"/>
      <c r="AC495" s="10"/>
      <c r="AD495" s="10"/>
      <c r="AE495" s="10"/>
      <c r="AF495" s="10"/>
    </row>
    <row r="496" spans="1:32" ht="100" customHeight="1" x14ac:dyDescent="0.25">
      <c r="A496" s="10"/>
      <c r="B496" s="10"/>
      <c r="C496" s="10"/>
      <c r="D496" s="10"/>
      <c r="E496" s="14"/>
      <c r="F496" s="10"/>
      <c r="G496" s="10"/>
      <c r="H496" s="10"/>
      <c r="I496" s="10"/>
      <c r="J496" s="10"/>
      <c r="K496" s="13"/>
      <c r="L496" s="13"/>
      <c r="M496" s="13"/>
      <c r="N496" s="13"/>
      <c r="O496" s="13"/>
      <c r="P496" s="13"/>
      <c r="Q496" s="13"/>
      <c r="R496" s="17"/>
      <c r="S496" s="17"/>
      <c r="T496" s="17"/>
      <c r="U496" s="17"/>
      <c r="V496" s="14"/>
      <c r="W496" s="14"/>
      <c r="X496" s="15"/>
      <c r="Y496" s="15"/>
      <c r="Z496" s="15"/>
      <c r="AA496" s="10"/>
      <c r="AB496" s="10"/>
      <c r="AC496" s="10"/>
      <c r="AD496" s="10"/>
      <c r="AE496" s="10"/>
      <c r="AF496" s="10"/>
    </row>
    <row r="497" spans="1:32" ht="100" customHeight="1" x14ac:dyDescent="0.25">
      <c r="A497" s="10"/>
      <c r="B497" s="10"/>
      <c r="C497" s="10"/>
      <c r="D497" s="10"/>
      <c r="E497" s="14"/>
      <c r="F497" s="10"/>
      <c r="G497" s="10"/>
      <c r="H497" s="10"/>
      <c r="I497" s="10"/>
      <c r="J497" s="10"/>
      <c r="K497" s="13"/>
      <c r="L497" s="13"/>
      <c r="M497" s="13"/>
      <c r="N497" s="13"/>
      <c r="O497" s="13"/>
      <c r="P497" s="13"/>
      <c r="Q497" s="13"/>
      <c r="R497" s="17"/>
      <c r="S497" s="17"/>
      <c r="T497" s="17"/>
      <c r="U497" s="17"/>
      <c r="V497" s="14"/>
      <c r="W497" s="14"/>
      <c r="X497" s="15"/>
      <c r="Y497" s="15"/>
      <c r="Z497" s="15"/>
      <c r="AA497" s="10"/>
      <c r="AB497" s="10"/>
      <c r="AC497" s="10"/>
      <c r="AD497" s="10"/>
      <c r="AE497" s="10"/>
      <c r="AF497" s="10"/>
    </row>
    <row r="498" spans="1:32" ht="100" customHeight="1" x14ac:dyDescent="0.25">
      <c r="A498" s="10"/>
      <c r="B498" s="10"/>
      <c r="C498" s="10"/>
      <c r="D498" s="10"/>
      <c r="E498" s="14"/>
      <c r="F498" s="10"/>
      <c r="G498" s="10"/>
      <c r="H498" s="10"/>
      <c r="I498" s="10"/>
      <c r="J498" s="10"/>
      <c r="K498" s="13"/>
      <c r="L498" s="13"/>
      <c r="M498" s="13"/>
      <c r="N498" s="13"/>
      <c r="O498" s="13"/>
      <c r="P498" s="13"/>
      <c r="Q498" s="13"/>
      <c r="R498" s="17"/>
      <c r="S498" s="17"/>
      <c r="T498" s="17"/>
      <c r="U498" s="17"/>
      <c r="V498" s="14"/>
      <c r="W498" s="14"/>
      <c r="X498" s="15"/>
      <c r="Y498" s="15"/>
      <c r="Z498" s="15"/>
      <c r="AA498" s="10"/>
      <c r="AB498" s="10"/>
      <c r="AC498" s="10"/>
      <c r="AD498" s="10"/>
      <c r="AE498" s="10"/>
      <c r="AF498" s="10"/>
    </row>
    <row r="499" spans="1:32" ht="100" customHeight="1" x14ac:dyDescent="0.25">
      <c r="A499" s="10"/>
      <c r="B499" s="10"/>
      <c r="C499" s="10"/>
      <c r="D499" s="10"/>
      <c r="E499" s="14"/>
      <c r="F499" s="10"/>
      <c r="G499" s="10"/>
      <c r="H499" s="10"/>
      <c r="I499" s="10"/>
      <c r="J499" s="10"/>
      <c r="K499" s="13"/>
      <c r="L499" s="13"/>
      <c r="M499" s="13"/>
      <c r="N499" s="13"/>
      <c r="O499" s="13"/>
      <c r="P499" s="13"/>
      <c r="Q499" s="13"/>
      <c r="R499" s="17"/>
      <c r="S499" s="17"/>
      <c r="T499" s="17"/>
      <c r="U499" s="17"/>
      <c r="V499" s="14"/>
      <c r="W499" s="14"/>
      <c r="X499" s="15"/>
      <c r="Y499" s="15"/>
      <c r="Z499" s="15"/>
      <c r="AA499" s="10"/>
      <c r="AB499" s="10"/>
      <c r="AC499" s="10"/>
      <c r="AD499" s="10"/>
      <c r="AE499" s="10"/>
      <c r="AF499" s="10"/>
    </row>
    <row r="500" spans="1:32" ht="100" customHeight="1" x14ac:dyDescent="0.25">
      <c r="A500" s="10"/>
      <c r="B500" s="10"/>
      <c r="C500" s="10"/>
      <c r="D500" s="10"/>
      <c r="E500" s="14"/>
      <c r="F500" s="10"/>
      <c r="G500" s="10"/>
      <c r="H500" s="10"/>
      <c r="I500" s="10"/>
      <c r="J500" s="10"/>
      <c r="K500" s="13"/>
      <c r="L500" s="13"/>
      <c r="M500" s="13"/>
      <c r="N500" s="13"/>
      <c r="O500" s="13"/>
      <c r="P500" s="13"/>
      <c r="Q500" s="13"/>
      <c r="R500" s="17"/>
      <c r="S500" s="17"/>
      <c r="T500" s="17"/>
      <c r="U500" s="17"/>
      <c r="V500" s="14"/>
      <c r="W500" s="14"/>
      <c r="X500" s="15"/>
      <c r="Y500" s="15"/>
      <c r="Z500" s="15"/>
      <c r="AA500" s="10"/>
      <c r="AB500" s="10"/>
      <c r="AC500" s="10"/>
      <c r="AD500" s="10"/>
      <c r="AE500" s="10"/>
      <c r="AF500" s="10"/>
    </row>
    <row r="501" spans="1:32" ht="100" customHeight="1" x14ac:dyDescent="0.25">
      <c r="A501" s="10"/>
      <c r="B501" s="10"/>
      <c r="C501" s="10"/>
      <c r="D501" s="10"/>
      <c r="E501" s="14"/>
      <c r="F501" s="10"/>
      <c r="G501" s="10"/>
      <c r="H501" s="10"/>
      <c r="I501" s="10"/>
      <c r="J501" s="10"/>
      <c r="K501" s="13"/>
      <c r="L501" s="13"/>
      <c r="M501" s="13"/>
      <c r="N501" s="13"/>
      <c r="O501" s="13"/>
      <c r="P501" s="13"/>
      <c r="Q501" s="13"/>
      <c r="R501" s="17"/>
      <c r="S501" s="17"/>
      <c r="T501" s="17"/>
      <c r="U501" s="17"/>
      <c r="V501" s="14"/>
      <c r="W501" s="14"/>
      <c r="X501" s="15"/>
      <c r="Y501" s="15"/>
      <c r="Z501" s="15"/>
      <c r="AA501" s="10"/>
      <c r="AB501" s="10"/>
      <c r="AC501" s="10"/>
      <c r="AD501" s="10"/>
      <c r="AE501" s="10"/>
      <c r="AF501" s="10"/>
    </row>
    <row r="502" spans="1:32" ht="100" customHeight="1" x14ac:dyDescent="0.25">
      <c r="A502" s="10"/>
      <c r="B502" s="10"/>
      <c r="C502" s="10"/>
      <c r="D502" s="10"/>
      <c r="E502" s="14"/>
      <c r="F502" s="10"/>
      <c r="G502" s="10"/>
      <c r="H502" s="10"/>
      <c r="I502" s="10"/>
      <c r="J502" s="10"/>
      <c r="K502" s="13"/>
      <c r="L502" s="13"/>
      <c r="M502" s="13"/>
      <c r="N502" s="13"/>
      <c r="O502" s="13"/>
      <c r="P502" s="13"/>
      <c r="Q502" s="13"/>
      <c r="R502" s="17"/>
      <c r="S502" s="17"/>
      <c r="T502" s="17"/>
      <c r="U502" s="17"/>
      <c r="V502" s="14"/>
      <c r="W502" s="14"/>
      <c r="X502" s="15"/>
      <c r="Y502" s="15"/>
      <c r="Z502" s="15"/>
      <c r="AA502" s="10"/>
      <c r="AB502" s="10"/>
      <c r="AC502" s="10"/>
      <c r="AD502" s="10"/>
      <c r="AE502" s="10"/>
      <c r="AF502" s="10"/>
    </row>
    <row r="503" spans="1:32" ht="100" customHeight="1" x14ac:dyDescent="0.25">
      <c r="A503" s="10"/>
      <c r="B503" s="10"/>
      <c r="C503" s="10"/>
      <c r="D503" s="10"/>
      <c r="E503" s="14"/>
      <c r="F503" s="10"/>
      <c r="G503" s="10"/>
      <c r="H503" s="10"/>
      <c r="I503" s="10"/>
      <c r="J503" s="10"/>
      <c r="K503" s="13"/>
      <c r="L503" s="13"/>
      <c r="M503" s="13"/>
      <c r="N503" s="13"/>
      <c r="O503" s="13"/>
      <c r="P503" s="13"/>
      <c r="Q503" s="13"/>
      <c r="R503" s="17"/>
      <c r="S503" s="17"/>
      <c r="T503" s="17"/>
      <c r="U503" s="17"/>
      <c r="V503" s="14"/>
      <c r="W503" s="14"/>
      <c r="X503" s="15"/>
      <c r="Y503" s="15"/>
      <c r="Z503" s="15"/>
      <c r="AA503" s="10"/>
      <c r="AB503" s="10"/>
      <c r="AC503" s="10"/>
      <c r="AD503" s="10"/>
      <c r="AE503" s="10"/>
      <c r="AF503" s="10"/>
    </row>
    <row r="504" spans="1:32" ht="100" customHeight="1" x14ac:dyDescent="0.25">
      <c r="A504" s="10"/>
      <c r="B504" s="10"/>
      <c r="C504" s="10"/>
      <c r="D504" s="10"/>
      <c r="E504" s="14"/>
      <c r="F504" s="10"/>
      <c r="G504" s="10"/>
      <c r="H504" s="10"/>
      <c r="I504" s="10"/>
      <c r="J504" s="10"/>
      <c r="K504" s="13"/>
      <c r="L504" s="13"/>
      <c r="M504" s="13"/>
      <c r="N504" s="13"/>
      <c r="O504" s="13"/>
      <c r="P504" s="13"/>
      <c r="Q504" s="13"/>
      <c r="R504" s="17"/>
      <c r="S504" s="17"/>
      <c r="T504" s="17"/>
      <c r="U504" s="17"/>
      <c r="V504" s="14"/>
      <c r="W504" s="14"/>
      <c r="X504" s="15"/>
      <c r="Y504" s="15"/>
      <c r="Z504" s="15"/>
      <c r="AA504" s="10"/>
      <c r="AB504" s="10"/>
      <c r="AC504" s="10"/>
      <c r="AD504" s="10"/>
      <c r="AE504" s="10"/>
      <c r="AF504" s="10"/>
    </row>
    <row r="505" spans="1:32" ht="100" customHeight="1" x14ac:dyDescent="0.25">
      <c r="A505" s="10"/>
      <c r="B505" s="10"/>
      <c r="C505" s="10"/>
      <c r="D505" s="10"/>
      <c r="E505" s="14"/>
      <c r="F505" s="10"/>
      <c r="G505" s="10"/>
      <c r="H505" s="10"/>
      <c r="I505" s="10"/>
      <c r="J505" s="10"/>
      <c r="K505" s="13"/>
      <c r="L505" s="13"/>
      <c r="M505" s="13"/>
      <c r="N505" s="13"/>
      <c r="O505" s="13"/>
      <c r="P505" s="13"/>
      <c r="Q505" s="13"/>
      <c r="R505" s="17"/>
      <c r="S505" s="17"/>
      <c r="T505" s="17"/>
      <c r="U505" s="17"/>
      <c r="V505" s="14"/>
      <c r="W505" s="14"/>
      <c r="X505" s="15"/>
      <c r="Y505" s="15"/>
      <c r="Z505" s="15"/>
      <c r="AA505" s="10"/>
      <c r="AB505" s="10"/>
      <c r="AC505" s="10"/>
      <c r="AD505" s="10"/>
      <c r="AE505" s="10"/>
      <c r="AF505" s="10"/>
    </row>
    <row r="506" spans="1:32" ht="100" customHeight="1" x14ac:dyDescent="0.25">
      <c r="A506" s="10"/>
      <c r="B506" s="10"/>
      <c r="C506" s="10"/>
      <c r="D506" s="10"/>
      <c r="E506" s="14"/>
      <c r="F506" s="10"/>
      <c r="G506" s="10"/>
      <c r="H506" s="10"/>
      <c r="I506" s="10"/>
      <c r="J506" s="10"/>
      <c r="K506" s="13"/>
      <c r="L506" s="13"/>
      <c r="M506" s="13"/>
      <c r="N506" s="13"/>
      <c r="O506" s="13"/>
      <c r="P506" s="13"/>
      <c r="Q506" s="13"/>
      <c r="R506" s="17"/>
      <c r="S506" s="17"/>
      <c r="T506" s="17"/>
      <c r="U506" s="17"/>
      <c r="V506" s="14"/>
      <c r="W506" s="14"/>
      <c r="X506" s="15"/>
      <c r="Y506" s="15"/>
      <c r="Z506" s="15"/>
      <c r="AA506" s="10"/>
      <c r="AB506" s="10"/>
      <c r="AC506" s="10"/>
      <c r="AD506" s="10"/>
      <c r="AE506" s="10"/>
      <c r="AF506" s="10"/>
    </row>
    <row r="507" spans="1:32" ht="100" customHeight="1" x14ac:dyDescent="0.25">
      <c r="A507" s="10"/>
      <c r="B507" s="10"/>
      <c r="C507" s="10"/>
      <c r="D507" s="10"/>
      <c r="E507" s="14"/>
      <c r="F507" s="10"/>
      <c r="G507" s="10"/>
      <c r="H507" s="10"/>
      <c r="I507" s="10"/>
      <c r="J507" s="10"/>
      <c r="K507" s="13"/>
      <c r="L507" s="13"/>
      <c r="M507" s="13"/>
      <c r="N507" s="13"/>
      <c r="O507" s="13"/>
      <c r="P507" s="13"/>
      <c r="Q507" s="13"/>
      <c r="R507" s="17"/>
      <c r="S507" s="17"/>
      <c r="T507" s="17"/>
      <c r="U507" s="17"/>
      <c r="V507" s="14"/>
      <c r="W507" s="14"/>
      <c r="X507" s="15"/>
      <c r="Y507" s="15"/>
      <c r="Z507" s="15"/>
      <c r="AA507" s="10"/>
      <c r="AB507" s="10"/>
      <c r="AC507" s="10"/>
      <c r="AD507" s="10"/>
      <c r="AE507" s="10"/>
      <c r="AF507" s="10"/>
    </row>
    <row r="508" spans="1:32" ht="100" customHeight="1" x14ac:dyDescent="0.25">
      <c r="A508" s="10"/>
      <c r="B508" s="10"/>
      <c r="C508" s="10"/>
      <c r="D508" s="10"/>
      <c r="E508" s="14"/>
      <c r="F508" s="10"/>
      <c r="G508" s="10"/>
      <c r="H508" s="10"/>
      <c r="I508" s="10"/>
      <c r="J508" s="10"/>
      <c r="K508" s="13"/>
      <c r="L508" s="13"/>
      <c r="M508" s="13"/>
      <c r="N508" s="13"/>
      <c r="O508" s="13"/>
      <c r="P508" s="13"/>
      <c r="Q508" s="13"/>
      <c r="R508" s="17"/>
      <c r="S508" s="17"/>
      <c r="T508" s="17"/>
      <c r="U508" s="17"/>
      <c r="V508" s="14"/>
      <c r="W508" s="14"/>
      <c r="X508" s="15"/>
      <c r="Y508" s="15"/>
      <c r="Z508" s="15"/>
      <c r="AA508" s="10"/>
      <c r="AB508" s="10"/>
      <c r="AC508" s="10"/>
      <c r="AD508" s="10"/>
      <c r="AE508" s="10"/>
      <c r="AF508" s="10"/>
    </row>
    <row r="509" spans="1:32" ht="100" customHeight="1" x14ac:dyDescent="0.25">
      <c r="A509" s="10"/>
      <c r="B509" s="10"/>
      <c r="C509" s="10"/>
      <c r="D509" s="10"/>
      <c r="E509" s="14"/>
      <c r="F509" s="10"/>
      <c r="G509" s="10"/>
      <c r="H509" s="10"/>
      <c r="I509" s="10"/>
      <c r="J509" s="10"/>
      <c r="K509" s="13"/>
      <c r="L509" s="13"/>
      <c r="M509" s="13"/>
      <c r="N509" s="13"/>
      <c r="O509" s="13"/>
      <c r="P509" s="13"/>
      <c r="Q509" s="13"/>
      <c r="R509" s="17"/>
      <c r="S509" s="17"/>
      <c r="T509" s="17"/>
      <c r="U509" s="17"/>
      <c r="V509" s="14"/>
      <c r="W509" s="14"/>
      <c r="X509" s="15"/>
      <c r="Y509" s="15"/>
      <c r="Z509" s="15"/>
      <c r="AA509" s="10"/>
      <c r="AB509" s="10"/>
      <c r="AC509" s="10"/>
      <c r="AD509" s="10"/>
      <c r="AE509" s="10"/>
      <c r="AF509" s="10"/>
    </row>
    <row r="510" spans="1:32" ht="100" customHeight="1" x14ac:dyDescent="0.25">
      <c r="A510" s="10"/>
      <c r="B510" s="10"/>
      <c r="C510" s="10"/>
      <c r="D510" s="10"/>
      <c r="E510" s="14"/>
      <c r="F510" s="10"/>
      <c r="G510" s="10"/>
      <c r="H510" s="10"/>
      <c r="I510" s="10"/>
      <c r="J510" s="10"/>
      <c r="K510" s="13"/>
      <c r="L510" s="13"/>
      <c r="M510" s="13"/>
      <c r="N510" s="13"/>
      <c r="O510" s="13"/>
      <c r="P510" s="13"/>
      <c r="Q510" s="13"/>
      <c r="R510" s="17"/>
      <c r="S510" s="17"/>
      <c r="T510" s="17"/>
      <c r="U510" s="17"/>
      <c r="V510" s="14"/>
      <c r="W510" s="14"/>
      <c r="X510" s="15"/>
      <c r="Y510" s="15"/>
      <c r="Z510" s="15"/>
      <c r="AA510" s="10"/>
      <c r="AB510" s="10"/>
      <c r="AC510" s="10"/>
      <c r="AD510" s="10"/>
      <c r="AE510" s="10"/>
      <c r="AF510" s="10"/>
    </row>
    <row r="511" spans="1:32" ht="100" customHeight="1" x14ac:dyDescent="0.25">
      <c r="A511" s="10"/>
      <c r="B511" s="10"/>
      <c r="C511" s="10"/>
      <c r="D511" s="10"/>
      <c r="E511" s="14"/>
      <c r="F511" s="10"/>
      <c r="G511" s="10"/>
      <c r="H511" s="10"/>
      <c r="I511" s="10"/>
      <c r="J511" s="10"/>
      <c r="K511" s="13"/>
      <c r="L511" s="13"/>
      <c r="M511" s="13"/>
      <c r="N511" s="13"/>
      <c r="O511" s="13"/>
      <c r="P511" s="13"/>
      <c r="Q511" s="13"/>
      <c r="R511" s="17"/>
      <c r="S511" s="17"/>
      <c r="T511" s="17"/>
      <c r="U511" s="17"/>
      <c r="V511" s="14"/>
      <c r="W511" s="14"/>
      <c r="X511" s="15"/>
      <c r="Y511" s="15"/>
      <c r="Z511" s="15"/>
      <c r="AA511" s="10"/>
      <c r="AB511" s="10"/>
      <c r="AC511" s="10"/>
      <c r="AD511" s="10"/>
      <c r="AE511" s="10"/>
      <c r="AF511" s="10"/>
    </row>
    <row r="512" spans="1:32" ht="100" customHeight="1" x14ac:dyDescent="0.25">
      <c r="A512" s="10"/>
      <c r="B512" s="10"/>
      <c r="C512" s="10"/>
      <c r="D512" s="10"/>
      <c r="E512" s="14"/>
      <c r="F512" s="10"/>
      <c r="G512" s="10"/>
      <c r="H512" s="10"/>
      <c r="I512" s="10"/>
      <c r="J512" s="10"/>
      <c r="K512" s="13"/>
      <c r="L512" s="13"/>
      <c r="M512" s="13"/>
      <c r="N512" s="13"/>
      <c r="O512" s="13"/>
      <c r="P512" s="13"/>
      <c r="Q512" s="13"/>
      <c r="R512" s="17"/>
      <c r="S512" s="17"/>
      <c r="T512" s="17"/>
      <c r="U512" s="17"/>
      <c r="V512" s="14"/>
      <c r="W512" s="14"/>
      <c r="X512" s="15"/>
      <c r="Y512" s="15"/>
      <c r="Z512" s="15"/>
      <c r="AA512" s="10"/>
      <c r="AB512" s="10"/>
      <c r="AC512" s="10"/>
      <c r="AD512" s="10"/>
      <c r="AE512" s="10"/>
      <c r="AF512" s="10"/>
    </row>
    <row r="513" spans="1:32" ht="100" customHeight="1" x14ac:dyDescent="0.25">
      <c r="A513" s="10"/>
      <c r="B513" s="10"/>
      <c r="C513" s="10"/>
      <c r="D513" s="10"/>
      <c r="E513" s="14"/>
      <c r="F513" s="10"/>
      <c r="G513" s="10"/>
      <c r="H513" s="10"/>
      <c r="I513" s="10"/>
      <c r="J513" s="10"/>
      <c r="K513" s="13"/>
      <c r="L513" s="13"/>
      <c r="M513" s="13"/>
      <c r="N513" s="13"/>
      <c r="O513" s="13"/>
      <c r="P513" s="13"/>
      <c r="Q513" s="13"/>
      <c r="R513" s="17"/>
      <c r="S513" s="17"/>
      <c r="T513" s="17"/>
      <c r="U513" s="17"/>
      <c r="V513" s="14"/>
      <c r="W513" s="14"/>
      <c r="X513" s="15"/>
      <c r="Y513" s="15"/>
      <c r="Z513" s="15"/>
      <c r="AA513" s="10"/>
      <c r="AB513" s="10"/>
      <c r="AC513" s="10"/>
      <c r="AD513" s="10"/>
      <c r="AE513" s="10"/>
      <c r="AF513" s="10"/>
    </row>
    <row r="514" spans="1:32" ht="100" customHeight="1" x14ac:dyDescent="0.25">
      <c r="A514" s="10"/>
      <c r="B514" s="10"/>
      <c r="C514" s="10"/>
      <c r="D514" s="10"/>
      <c r="E514" s="14"/>
      <c r="F514" s="10"/>
      <c r="G514" s="10"/>
      <c r="H514" s="10"/>
      <c r="I514" s="10"/>
      <c r="J514" s="10"/>
      <c r="K514" s="13"/>
      <c r="L514" s="13"/>
      <c r="M514" s="13"/>
      <c r="N514" s="13"/>
      <c r="O514" s="13"/>
      <c r="P514" s="13"/>
      <c r="Q514" s="13"/>
      <c r="R514" s="17"/>
      <c r="S514" s="17"/>
      <c r="T514" s="17"/>
      <c r="U514" s="17"/>
      <c r="V514" s="14"/>
      <c r="W514" s="14"/>
      <c r="X514" s="15"/>
      <c r="Y514" s="15"/>
      <c r="Z514" s="15"/>
      <c r="AA514" s="10"/>
      <c r="AB514" s="10"/>
      <c r="AC514" s="10"/>
      <c r="AD514" s="10"/>
      <c r="AE514" s="10"/>
      <c r="AF514" s="10"/>
    </row>
    <row r="515" spans="1:32" ht="100" customHeight="1" x14ac:dyDescent="0.25">
      <c r="A515" s="10"/>
      <c r="B515" s="10"/>
      <c r="C515" s="10"/>
      <c r="D515" s="10"/>
      <c r="E515" s="14"/>
      <c r="F515" s="10"/>
      <c r="G515" s="10"/>
      <c r="H515" s="10"/>
      <c r="I515" s="10"/>
      <c r="J515" s="10"/>
      <c r="K515" s="13"/>
      <c r="L515" s="13"/>
      <c r="M515" s="13"/>
      <c r="N515" s="13"/>
      <c r="O515" s="13"/>
      <c r="P515" s="13"/>
      <c r="Q515" s="13"/>
      <c r="R515" s="17"/>
      <c r="S515" s="17"/>
      <c r="T515" s="17"/>
      <c r="U515" s="17"/>
      <c r="V515" s="14"/>
      <c r="W515" s="14"/>
      <c r="X515" s="15"/>
      <c r="Y515" s="15"/>
      <c r="Z515" s="15"/>
      <c r="AA515" s="10"/>
      <c r="AB515" s="10"/>
      <c r="AC515" s="10"/>
      <c r="AD515" s="10"/>
      <c r="AE515" s="10"/>
      <c r="AF515" s="10"/>
    </row>
    <row r="516" spans="1:32" ht="100" customHeight="1" x14ac:dyDescent="0.25">
      <c r="A516" s="10"/>
      <c r="B516" s="10"/>
      <c r="C516" s="10"/>
      <c r="D516" s="10"/>
      <c r="E516" s="14"/>
      <c r="F516" s="10"/>
      <c r="G516" s="10"/>
      <c r="H516" s="10"/>
      <c r="I516" s="10"/>
      <c r="J516" s="10"/>
      <c r="K516" s="13"/>
      <c r="L516" s="13"/>
      <c r="M516" s="13"/>
      <c r="N516" s="13"/>
      <c r="O516" s="13"/>
      <c r="P516" s="13"/>
      <c r="Q516" s="13"/>
      <c r="R516" s="17"/>
      <c r="S516" s="17"/>
      <c r="T516" s="17"/>
      <c r="U516" s="17"/>
      <c r="V516" s="14"/>
      <c r="W516" s="14"/>
      <c r="X516" s="15"/>
      <c r="Y516" s="15"/>
      <c r="Z516" s="15"/>
      <c r="AA516" s="10"/>
      <c r="AB516" s="10"/>
      <c r="AC516" s="10"/>
      <c r="AD516" s="10"/>
      <c r="AE516" s="10"/>
      <c r="AF516" s="10"/>
    </row>
    <row r="517" spans="1:32" ht="100" customHeight="1" x14ac:dyDescent="0.25">
      <c r="A517" s="10"/>
      <c r="B517" s="10"/>
      <c r="C517" s="10"/>
      <c r="D517" s="10"/>
      <c r="E517" s="14"/>
      <c r="F517" s="10"/>
      <c r="G517" s="10"/>
      <c r="H517" s="10"/>
      <c r="I517" s="10"/>
      <c r="J517" s="10"/>
      <c r="K517" s="13"/>
      <c r="L517" s="13"/>
      <c r="M517" s="13"/>
      <c r="N517" s="13"/>
      <c r="O517" s="13"/>
      <c r="P517" s="13"/>
      <c r="Q517" s="13"/>
      <c r="R517" s="17"/>
      <c r="S517" s="17"/>
      <c r="T517" s="17"/>
      <c r="U517" s="17"/>
      <c r="V517" s="14"/>
      <c r="W517" s="14"/>
      <c r="X517" s="15"/>
      <c r="Y517" s="15"/>
      <c r="Z517" s="15"/>
      <c r="AA517" s="10"/>
      <c r="AB517" s="10"/>
      <c r="AC517" s="10"/>
      <c r="AD517" s="10"/>
      <c r="AE517" s="10"/>
      <c r="AF517" s="10"/>
    </row>
    <row r="518" spans="1:32" ht="100" customHeight="1" x14ac:dyDescent="0.25">
      <c r="A518" s="10"/>
      <c r="B518" s="10"/>
      <c r="C518" s="10"/>
      <c r="D518" s="10"/>
      <c r="E518" s="14"/>
      <c r="F518" s="10"/>
      <c r="G518" s="10"/>
      <c r="H518" s="10"/>
      <c r="I518" s="10"/>
      <c r="J518" s="10"/>
      <c r="K518" s="13"/>
      <c r="L518" s="13"/>
      <c r="M518" s="13"/>
      <c r="N518" s="13"/>
      <c r="O518" s="13"/>
      <c r="P518" s="13"/>
      <c r="Q518" s="13"/>
      <c r="R518" s="17"/>
      <c r="S518" s="17"/>
      <c r="T518" s="17"/>
      <c r="U518" s="17"/>
      <c r="V518" s="14"/>
      <c r="W518" s="14"/>
      <c r="X518" s="15"/>
      <c r="Y518" s="15"/>
      <c r="Z518" s="15"/>
      <c r="AA518" s="10"/>
      <c r="AB518" s="10"/>
      <c r="AC518" s="10"/>
      <c r="AD518" s="10"/>
      <c r="AE518" s="10"/>
      <c r="AF518" s="10"/>
    </row>
    <row r="519" spans="1:32" ht="100" customHeight="1" x14ac:dyDescent="0.25">
      <c r="A519" s="10"/>
      <c r="B519" s="10"/>
      <c r="C519" s="10"/>
      <c r="D519" s="10"/>
      <c r="E519" s="14"/>
      <c r="F519" s="10"/>
      <c r="G519" s="10"/>
      <c r="H519" s="10"/>
      <c r="I519" s="10"/>
      <c r="J519" s="10"/>
      <c r="K519" s="13"/>
      <c r="L519" s="13"/>
      <c r="M519" s="13"/>
      <c r="N519" s="13"/>
      <c r="O519" s="13"/>
      <c r="P519" s="13"/>
      <c r="Q519" s="13"/>
      <c r="R519" s="17"/>
      <c r="S519" s="17"/>
      <c r="T519" s="17"/>
      <c r="U519" s="17"/>
      <c r="V519" s="14"/>
      <c r="W519" s="14"/>
      <c r="X519" s="15"/>
      <c r="Y519" s="15"/>
      <c r="Z519" s="15"/>
      <c r="AA519" s="10"/>
      <c r="AB519" s="10"/>
      <c r="AC519" s="10"/>
      <c r="AD519" s="10"/>
      <c r="AE519" s="10"/>
      <c r="AF519" s="10"/>
    </row>
    <row r="520" spans="1:32" ht="100" customHeight="1" x14ac:dyDescent="0.25">
      <c r="A520" s="10"/>
      <c r="B520" s="10"/>
      <c r="C520" s="10"/>
      <c r="D520" s="10"/>
      <c r="E520" s="14"/>
      <c r="F520" s="10"/>
      <c r="G520" s="10"/>
      <c r="H520" s="10"/>
      <c r="I520" s="10"/>
      <c r="J520" s="10"/>
      <c r="K520" s="13"/>
      <c r="L520" s="13"/>
      <c r="M520" s="13"/>
      <c r="N520" s="13"/>
      <c r="O520" s="13"/>
      <c r="P520" s="13"/>
      <c r="Q520" s="13"/>
      <c r="R520" s="17"/>
      <c r="S520" s="17"/>
      <c r="T520" s="17"/>
      <c r="U520" s="17"/>
      <c r="V520" s="14"/>
      <c r="W520" s="14"/>
      <c r="X520" s="15"/>
      <c r="Y520" s="15"/>
      <c r="Z520" s="15"/>
      <c r="AA520" s="10"/>
      <c r="AB520" s="10"/>
      <c r="AC520" s="10"/>
      <c r="AD520" s="10"/>
      <c r="AE520" s="10"/>
      <c r="AF520" s="10"/>
    </row>
    <row r="521" spans="1:32" ht="100" customHeight="1" x14ac:dyDescent="0.25">
      <c r="A521" s="10"/>
      <c r="B521" s="10"/>
      <c r="C521" s="10"/>
      <c r="D521" s="10"/>
      <c r="E521" s="14"/>
      <c r="F521" s="10"/>
      <c r="G521" s="10"/>
      <c r="H521" s="10"/>
      <c r="I521" s="10"/>
      <c r="J521" s="10"/>
      <c r="K521" s="13"/>
      <c r="L521" s="13"/>
      <c r="M521" s="13"/>
      <c r="N521" s="13"/>
      <c r="O521" s="13"/>
      <c r="P521" s="13"/>
      <c r="Q521" s="13"/>
      <c r="R521" s="17"/>
      <c r="S521" s="17"/>
      <c r="T521" s="17"/>
      <c r="U521" s="17"/>
      <c r="V521" s="14"/>
      <c r="W521" s="14"/>
      <c r="X521" s="15"/>
      <c r="Y521" s="15"/>
      <c r="Z521" s="15"/>
      <c r="AA521" s="10"/>
      <c r="AB521" s="10"/>
      <c r="AC521" s="10"/>
      <c r="AD521" s="10"/>
      <c r="AE521" s="10"/>
      <c r="AF521" s="10"/>
    </row>
    <row r="522" spans="1:32" ht="100" customHeight="1" x14ac:dyDescent="0.25">
      <c r="A522" s="10"/>
      <c r="B522" s="10"/>
      <c r="C522" s="10"/>
      <c r="D522" s="10"/>
      <c r="E522" s="14"/>
      <c r="F522" s="10"/>
      <c r="G522" s="10"/>
      <c r="H522" s="10"/>
      <c r="I522" s="10"/>
      <c r="J522" s="10"/>
      <c r="K522" s="13"/>
      <c r="L522" s="13"/>
      <c r="M522" s="13"/>
      <c r="N522" s="13"/>
      <c r="O522" s="13"/>
      <c r="P522" s="13"/>
      <c r="Q522" s="13"/>
      <c r="R522" s="17"/>
      <c r="S522" s="17"/>
      <c r="T522" s="17"/>
      <c r="U522" s="17"/>
      <c r="V522" s="14"/>
      <c r="W522" s="14"/>
      <c r="X522" s="15"/>
      <c r="Y522" s="15"/>
      <c r="Z522" s="15"/>
      <c r="AA522" s="10"/>
      <c r="AB522" s="10"/>
      <c r="AC522" s="10"/>
      <c r="AD522" s="10"/>
      <c r="AE522" s="10"/>
      <c r="AF522" s="10"/>
    </row>
    <row r="523" spans="1:32" ht="100" customHeight="1" x14ac:dyDescent="0.25">
      <c r="A523" s="10"/>
      <c r="B523" s="10"/>
      <c r="C523" s="10"/>
      <c r="D523" s="10"/>
      <c r="E523" s="14"/>
      <c r="F523" s="10"/>
      <c r="G523" s="10"/>
      <c r="H523" s="10"/>
      <c r="I523" s="10"/>
      <c r="J523" s="10"/>
      <c r="K523" s="13"/>
      <c r="L523" s="13"/>
      <c r="M523" s="13"/>
      <c r="N523" s="13"/>
      <c r="O523" s="13"/>
      <c r="P523" s="13"/>
      <c r="Q523" s="13"/>
      <c r="R523" s="17"/>
      <c r="S523" s="17"/>
      <c r="T523" s="17"/>
      <c r="U523" s="17"/>
      <c r="V523" s="14"/>
      <c r="W523" s="14"/>
      <c r="X523" s="15"/>
      <c r="Y523" s="15"/>
      <c r="Z523" s="15"/>
      <c r="AA523" s="10"/>
      <c r="AB523" s="10"/>
      <c r="AC523" s="10"/>
      <c r="AD523" s="10"/>
      <c r="AE523" s="10"/>
      <c r="AF523" s="10"/>
    </row>
    <row r="524" spans="1:32" ht="100" customHeight="1" x14ac:dyDescent="0.25">
      <c r="A524" s="10"/>
      <c r="B524" s="10"/>
      <c r="C524" s="10"/>
      <c r="D524" s="10"/>
      <c r="E524" s="14"/>
      <c r="F524" s="10"/>
      <c r="G524" s="10"/>
      <c r="H524" s="10"/>
      <c r="I524" s="10"/>
      <c r="J524" s="10"/>
      <c r="K524" s="13"/>
      <c r="L524" s="13"/>
      <c r="M524" s="13"/>
      <c r="N524" s="13"/>
      <c r="O524" s="13"/>
      <c r="P524" s="13"/>
      <c r="Q524" s="13"/>
      <c r="R524" s="17"/>
      <c r="S524" s="17"/>
      <c r="T524" s="17"/>
      <c r="U524" s="17"/>
      <c r="V524" s="14"/>
      <c r="W524" s="14"/>
      <c r="X524" s="15"/>
      <c r="Y524" s="15"/>
      <c r="Z524" s="15"/>
      <c r="AA524" s="10"/>
      <c r="AB524" s="10"/>
      <c r="AC524" s="10"/>
      <c r="AD524" s="10"/>
      <c r="AE524" s="10"/>
      <c r="AF524" s="10"/>
    </row>
    <row r="525" spans="1:32" ht="100" customHeight="1" x14ac:dyDescent="0.25">
      <c r="A525" s="10"/>
      <c r="B525" s="10"/>
      <c r="C525" s="10"/>
      <c r="D525" s="10"/>
      <c r="E525" s="14"/>
      <c r="F525" s="10"/>
      <c r="G525" s="10"/>
      <c r="H525" s="10"/>
      <c r="I525" s="10"/>
      <c r="J525" s="10"/>
      <c r="K525" s="13"/>
      <c r="L525" s="13"/>
      <c r="M525" s="13"/>
      <c r="N525" s="13"/>
      <c r="O525" s="13"/>
      <c r="P525" s="13"/>
      <c r="Q525" s="13"/>
      <c r="R525" s="17"/>
      <c r="S525" s="17"/>
      <c r="T525" s="17"/>
      <c r="U525" s="17"/>
      <c r="V525" s="14"/>
      <c r="W525" s="14"/>
      <c r="X525" s="15"/>
      <c r="Y525" s="15"/>
      <c r="Z525" s="15"/>
      <c r="AA525" s="10"/>
      <c r="AB525" s="10"/>
      <c r="AC525" s="10"/>
      <c r="AD525" s="10"/>
      <c r="AE525" s="10"/>
      <c r="AF525" s="10"/>
    </row>
    <row r="526" spans="1:32" ht="100" customHeight="1" x14ac:dyDescent="0.25">
      <c r="A526" s="10"/>
      <c r="B526" s="10"/>
      <c r="C526" s="10"/>
      <c r="D526" s="10"/>
      <c r="E526" s="14"/>
      <c r="F526" s="10"/>
      <c r="G526" s="10"/>
      <c r="H526" s="10"/>
      <c r="I526" s="10"/>
      <c r="J526" s="10"/>
      <c r="K526" s="13"/>
      <c r="L526" s="13"/>
      <c r="M526" s="13"/>
      <c r="N526" s="13"/>
      <c r="O526" s="13"/>
      <c r="P526" s="13"/>
      <c r="Q526" s="13"/>
      <c r="R526" s="17"/>
      <c r="S526" s="17"/>
      <c r="T526" s="17"/>
      <c r="U526" s="17"/>
      <c r="V526" s="14"/>
      <c r="W526" s="14"/>
      <c r="X526" s="15"/>
      <c r="Y526" s="15"/>
      <c r="Z526" s="15"/>
      <c r="AA526" s="10"/>
      <c r="AB526" s="10"/>
      <c r="AC526" s="10"/>
      <c r="AD526" s="10"/>
      <c r="AE526" s="10"/>
      <c r="AF526" s="10"/>
    </row>
    <row r="527" spans="1:32" ht="100" customHeight="1" x14ac:dyDescent="0.25">
      <c r="A527" s="10"/>
      <c r="B527" s="10"/>
      <c r="C527" s="10"/>
      <c r="D527" s="10"/>
      <c r="E527" s="14"/>
      <c r="F527" s="10"/>
      <c r="G527" s="10"/>
      <c r="H527" s="10"/>
      <c r="I527" s="10"/>
      <c r="J527" s="10"/>
      <c r="K527" s="13"/>
      <c r="L527" s="13"/>
      <c r="M527" s="13"/>
      <c r="N527" s="13"/>
      <c r="O527" s="13"/>
      <c r="P527" s="13"/>
      <c r="Q527" s="13"/>
      <c r="R527" s="17"/>
      <c r="S527" s="17"/>
      <c r="T527" s="17"/>
      <c r="U527" s="17"/>
      <c r="V527" s="14"/>
      <c r="W527" s="14"/>
      <c r="X527" s="15"/>
      <c r="Y527" s="15"/>
      <c r="Z527" s="15"/>
      <c r="AA527" s="10"/>
      <c r="AB527" s="10"/>
      <c r="AC527" s="10"/>
      <c r="AD527" s="10"/>
      <c r="AE527" s="10"/>
      <c r="AF527" s="10"/>
    </row>
    <row r="528" spans="1:32" ht="100" customHeight="1" x14ac:dyDescent="0.25">
      <c r="A528" s="10"/>
      <c r="B528" s="10"/>
      <c r="C528" s="10"/>
      <c r="D528" s="10"/>
      <c r="E528" s="14"/>
      <c r="F528" s="10"/>
      <c r="G528" s="10"/>
      <c r="H528" s="10"/>
      <c r="I528" s="10"/>
      <c r="J528" s="10"/>
      <c r="K528" s="13"/>
      <c r="L528" s="13"/>
      <c r="M528" s="13"/>
      <c r="N528" s="13"/>
      <c r="O528" s="13"/>
      <c r="P528" s="13"/>
      <c r="Q528" s="13"/>
      <c r="R528" s="17"/>
      <c r="S528" s="17"/>
      <c r="T528" s="17"/>
      <c r="U528" s="17"/>
      <c r="V528" s="14"/>
      <c r="W528" s="14"/>
      <c r="X528" s="15"/>
      <c r="Y528" s="15"/>
      <c r="Z528" s="15"/>
      <c r="AA528" s="10"/>
      <c r="AB528" s="10"/>
      <c r="AC528" s="10"/>
      <c r="AD528" s="10"/>
      <c r="AE528" s="10"/>
      <c r="AF528" s="10"/>
    </row>
    <row r="529" spans="1:32" ht="100" customHeight="1" x14ac:dyDescent="0.25">
      <c r="A529" s="10"/>
      <c r="B529" s="10"/>
      <c r="C529" s="10"/>
      <c r="D529" s="10"/>
      <c r="E529" s="14"/>
      <c r="F529" s="10"/>
      <c r="G529" s="10"/>
      <c r="H529" s="10"/>
      <c r="I529" s="10"/>
      <c r="J529" s="10"/>
      <c r="K529" s="13"/>
      <c r="L529" s="13"/>
      <c r="M529" s="13"/>
      <c r="N529" s="13"/>
      <c r="O529" s="13"/>
      <c r="P529" s="13"/>
      <c r="Q529" s="13"/>
      <c r="R529" s="17"/>
      <c r="S529" s="17"/>
      <c r="T529" s="17"/>
      <c r="U529" s="17"/>
      <c r="V529" s="14"/>
      <c r="W529" s="14"/>
      <c r="X529" s="15"/>
      <c r="Y529" s="15"/>
      <c r="Z529" s="15"/>
      <c r="AA529" s="10"/>
      <c r="AB529" s="10"/>
      <c r="AC529" s="10"/>
      <c r="AD529" s="10"/>
      <c r="AE529" s="10"/>
      <c r="AF529" s="10"/>
    </row>
    <row r="530" spans="1:32" ht="100" customHeight="1" x14ac:dyDescent="0.25">
      <c r="A530" s="10"/>
      <c r="B530" s="10"/>
      <c r="C530" s="10"/>
      <c r="D530" s="10"/>
      <c r="E530" s="14"/>
      <c r="F530" s="10"/>
      <c r="G530" s="10"/>
      <c r="H530" s="10"/>
      <c r="I530" s="10"/>
      <c r="J530" s="10"/>
      <c r="K530" s="13"/>
      <c r="L530" s="13"/>
      <c r="M530" s="13"/>
      <c r="N530" s="13"/>
      <c r="O530" s="13"/>
      <c r="P530" s="13"/>
      <c r="Q530" s="13"/>
      <c r="R530" s="17"/>
      <c r="S530" s="17"/>
      <c r="T530" s="17"/>
      <c r="U530" s="17"/>
      <c r="V530" s="14"/>
      <c r="W530" s="14"/>
      <c r="X530" s="15"/>
      <c r="Y530" s="15"/>
      <c r="Z530" s="15"/>
      <c r="AA530" s="10"/>
      <c r="AB530" s="10"/>
      <c r="AC530" s="10"/>
      <c r="AD530" s="10"/>
      <c r="AE530" s="10"/>
      <c r="AF530" s="10"/>
    </row>
    <row r="531" spans="1:32" ht="100" customHeight="1" x14ac:dyDescent="0.25">
      <c r="A531" s="10"/>
      <c r="B531" s="10"/>
      <c r="C531" s="10"/>
      <c r="D531" s="10"/>
      <c r="E531" s="14"/>
      <c r="F531" s="10"/>
      <c r="G531" s="10"/>
      <c r="H531" s="10"/>
      <c r="I531" s="10"/>
      <c r="J531" s="10"/>
      <c r="K531" s="13"/>
      <c r="L531" s="13"/>
      <c r="M531" s="13"/>
      <c r="N531" s="13"/>
      <c r="O531" s="13"/>
      <c r="P531" s="13"/>
      <c r="Q531" s="13"/>
      <c r="R531" s="17"/>
      <c r="S531" s="17"/>
      <c r="T531" s="17"/>
      <c r="U531" s="17"/>
      <c r="V531" s="14"/>
      <c r="W531" s="14"/>
      <c r="X531" s="15"/>
      <c r="Y531" s="15"/>
      <c r="Z531" s="15"/>
      <c r="AA531" s="10"/>
      <c r="AB531" s="10"/>
      <c r="AC531" s="10"/>
      <c r="AD531" s="10"/>
      <c r="AE531" s="10"/>
      <c r="AF531" s="10"/>
    </row>
    <row r="532" spans="1:32" ht="100" customHeight="1" x14ac:dyDescent="0.25">
      <c r="A532" s="10"/>
      <c r="B532" s="10"/>
      <c r="C532" s="10"/>
      <c r="D532" s="10"/>
      <c r="E532" s="14"/>
      <c r="F532" s="10"/>
      <c r="G532" s="10"/>
      <c r="H532" s="10"/>
      <c r="I532" s="10"/>
      <c r="J532" s="10"/>
      <c r="K532" s="13"/>
      <c r="L532" s="13"/>
      <c r="M532" s="13"/>
      <c r="N532" s="13"/>
      <c r="O532" s="13"/>
      <c r="P532" s="13"/>
      <c r="Q532" s="13"/>
      <c r="R532" s="17"/>
      <c r="S532" s="17"/>
      <c r="T532" s="17"/>
      <c r="U532" s="17"/>
      <c r="V532" s="14"/>
      <c r="W532" s="14"/>
      <c r="X532" s="15"/>
      <c r="Y532" s="15"/>
      <c r="Z532" s="15"/>
      <c r="AA532" s="10"/>
      <c r="AB532" s="10"/>
      <c r="AC532" s="10"/>
      <c r="AD532" s="10"/>
      <c r="AE532" s="10"/>
      <c r="AF532" s="10"/>
    </row>
    <row r="533" spans="1:32" ht="100" customHeight="1" x14ac:dyDescent="0.25">
      <c r="A533" s="10"/>
      <c r="B533" s="10"/>
      <c r="C533" s="10"/>
      <c r="D533" s="10"/>
      <c r="E533" s="14"/>
      <c r="F533" s="10"/>
      <c r="G533" s="10"/>
      <c r="H533" s="10"/>
      <c r="I533" s="10"/>
      <c r="J533" s="10"/>
      <c r="K533" s="13"/>
      <c r="L533" s="13"/>
      <c r="M533" s="13"/>
      <c r="N533" s="13"/>
      <c r="O533" s="13"/>
      <c r="P533" s="13"/>
      <c r="Q533" s="13"/>
      <c r="R533" s="17"/>
      <c r="S533" s="17"/>
      <c r="T533" s="17"/>
      <c r="U533" s="17"/>
      <c r="V533" s="14"/>
      <c r="W533" s="14"/>
      <c r="X533" s="15"/>
      <c r="Y533" s="15"/>
      <c r="Z533" s="15"/>
      <c r="AA533" s="10"/>
      <c r="AB533" s="10"/>
      <c r="AC533" s="10"/>
      <c r="AD533" s="10"/>
      <c r="AE533" s="10"/>
      <c r="AF533" s="10"/>
    </row>
    <row r="534" spans="1:32" ht="100" customHeight="1" x14ac:dyDescent="0.25">
      <c r="A534" s="10"/>
      <c r="B534" s="10"/>
      <c r="C534" s="10"/>
      <c r="D534" s="10"/>
      <c r="E534" s="14"/>
      <c r="F534" s="10"/>
      <c r="G534" s="10"/>
      <c r="H534" s="10"/>
      <c r="I534" s="10"/>
      <c r="J534" s="10"/>
      <c r="K534" s="13"/>
      <c r="L534" s="13"/>
      <c r="M534" s="13"/>
      <c r="N534" s="13"/>
      <c r="O534" s="13"/>
      <c r="P534" s="13"/>
      <c r="Q534" s="13"/>
      <c r="R534" s="17"/>
      <c r="S534" s="17"/>
      <c r="T534" s="17"/>
      <c r="U534" s="17"/>
      <c r="V534" s="14"/>
      <c r="W534" s="14"/>
      <c r="X534" s="15"/>
      <c r="Y534" s="15"/>
      <c r="Z534" s="15"/>
      <c r="AA534" s="10"/>
      <c r="AB534" s="10"/>
      <c r="AC534" s="10"/>
      <c r="AD534" s="10"/>
      <c r="AE534" s="10"/>
      <c r="AF534" s="10"/>
    </row>
    <row r="535" spans="1:32" ht="100" customHeight="1" x14ac:dyDescent="0.25">
      <c r="A535" s="10"/>
      <c r="B535" s="10"/>
      <c r="C535" s="10"/>
      <c r="D535" s="10"/>
      <c r="E535" s="14"/>
      <c r="F535" s="10"/>
      <c r="G535" s="10"/>
      <c r="H535" s="10"/>
      <c r="I535" s="10"/>
      <c r="J535" s="10"/>
      <c r="K535" s="13"/>
      <c r="L535" s="13"/>
      <c r="M535" s="13"/>
      <c r="N535" s="13"/>
      <c r="O535" s="13"/>
      <c r="P535" s="13"/>
      <c r="Q535" s="13"/>
      <c r="R535" s="17"/>
      <c r="S535" s="17"/>
      <c r="T535" s="17"/>
      <c r="U535" s="17"/>
      <c r="V535" s="14"/>
      <c r="W535" s="14"/>
      <c r="X535" s="15"/>
      <c r="Y535" s="15"/>
      <c r="Z535" s="15"/>
      <c r="AA535" s="10"/>
      <c r="AB535" s="10"/>
      <c r="AC535" s="10"/>
      <c r="AD535" s="10"/>
      <c r="AE535" s="10"/>
      <c r="AF535" s="10"/>
    </row>
    <row r="536" spans="1:32" ht="100" customHeight="1" x14ac:dyDescent="0.25">
      <c r="A536" s="10"/>
      <c r="B536" s="10"/>
      <c r="C536" s="10"/>
      <c r="D536" s="10"/>
      <c r="E536" s="14"/>
      <c r="F536" s="10"/>
      <c r="G536" s="10"/>
      <c r="H536" s="10"/>
      <c r="I536" s="10"/>
      <c r="J536" s="10"/>
      <c r="K536" s="13"/>
      <c r="L536" s="13"/>
      <c r="M536" s="13"/>
      <c r="N536" s="13"/>
      <c r="O536" s="13"/>
      <c r="P536" s="13"/>
      <c r="Q536" s="13"/>
      <c r="R536" s="17"/>
      <c r="S536" s="17"/>
      <c r="T536" s="17"/>
      <c r="U536" s="17"/>
      <c r="V536" s="14"/>
      <c r="W536" s="14"/>
      <c r="X536" s="15"/>
      <c r="Y536" s="15"/>
      <c r="Z536" s="15"/>
      <c r="AA536" s="10"/>
      <c r="AB536" s="10"/>
      <c r="AC536" s="10"/>
      <c r="AD536" s="10"/>
      <c r="AE536" s="10"/>
      <c r="AF536" s="10"/>
    </row>
    <row r="537" spans="1:32" ht="100" customHeight="1" x14ac:dyDescent="0.25">
      <c r="A537" s="10"/>
      <c r="B537" s="10"/>
      <c r="C537" s="10"/>
      <c r="D537" s="10"/>
      <c r="E537" s="14"/>
      <c r="F537" s="10"/>
      <c r="G537" s="10"/>
      <c r="H537" s="10"/>
      <c r="I537" s="10"/>
      <c r="J537" s="10"/>
      <c r="K537" s="13"/>
      <c r="L537" s="13"/>
      <c r="M537" s="13"/>
      <c r="N537" s="13"/>
      <c r="O537" s="13"/>
      <c r="P537" s="13"/>
      <c r="Q537" s="13"/>
      <c r="R537" s="17"/>
      <c r="S537" s="17"/>
      <c r="T537" s="17"/>
      <c r="U537" s="17"/>
      <c r="V537" s="14"/>
      <c r="W537" s="14"/>
      <c r="X537" s="15"/>
      <c r="Y537" s="15"/>
      <c r="Z537" s="15"/>
      <c r="AA537" s="10"/>
      <c r="AB537" s="10"/>
      <c r="AC537" s="10"/>
      <c r="AD537" s="10"/>
      <c r="AE537" s="10"/>
      <c r="AF537" s="10"/>
    </row>
    <row r="538" spans="1:32" ht="100" customHeight="1" x14ac:dyDescent="0.25">
      <c r="A538" s="10"/>
      <c r="B538" s="10"/>
      <c r="C538" s="10"/>
      <c r="D538" s="10"/>
      <c r="E538" s="14"/>
      <c r="F538" s="10"/>
      <c r="G538" s="10"/>
      <c r="H538" s="10"/>
      <c r="I538" s="10"/>
      <c r="J538" s="10"/>
      <c r="K538" s="13"/>
      <c r="L538" s="13"/>
      <c r="M538" s="13"/>
      <c r="N538" s="13"/>
      <c r="O538" s="13"/>
      <c r="P538" s="13"/>
      <c r="Q538" s="13"/>
      <c r="R538" s="17"/>
      <c r="S538" s="17"/>
      <c r="T538" s="17"/>
      <c r="U538" s="17"/>
      <c r="V538" s="14"/>
      <c r="W538" s="14"/>
      <c r="X538" s="15"/>
      <c r="Y538" s="15"/>
      <c r="Z538" s="15"/>
      <c r="AA538" s="10"/>
      <c r="AB538" s="10"/>
      <c r="AC538" s="10"/>
      <c r="AD538" s="10"/>
      <c r="AE538" s="10"/>
      <c r="AF538" s="10"/>
    </row>
    <row r="539" spans="1:32" ht="100" customHeight="1" x14ac:dyDescent="0.25">
      <c r="A539" s="10"/>
      <c r="B539" s="10"/>
      <c r="C539" s="10"/>
      <c r="D539" s="10"/>
      <c r="E539" s="14"/>
      <c r="F539" s="10"/>
      <c r="G539" s="10"/>
      <c r="H539" s="10"/>
      <c r="I539" s="10"/>
      <c r="J539" s="10"/>
      <c r="K539" s="13"/>
      <c r="L539" s="13"/>
      <c r="M539" s="13"/>
      <c r="N539" s="13"/>
      <c r="O539" s="13"/>
      <c r="P539" s="13"/>
      <c r="Q539" s="13"/>
      <c r="R539" s="17"/>
      <c r="S539" s="17"/>
      <c r="T539" s="17"/>
      <c r="U539" s="17"/>
      <c r="V539" s="14"/>
      <c r="W539" s="14"/>
      <c r="X539" s="15"/>
      <c r="Y539" s="15"/>
      <c r="Z539" s="15"/>
      <c r="AA539" s="10"/>
      <c r="AB539" s="10"/>
      <c r="AC539" s="10"/>
      <c r="AD539" s="10"/>
      <c r="AE539" s="10"/>
      <c r="AF539" s="10"/>
    </row>
    <row r="540" spans="1:32" ht="100" customHeight="1" x14ac:dyDescent="0.25">
      <c r="A540" s="10"/>
      <c r="B540" s="10"/>
      <c r="C540" s="10"/>
      <c r="D540" s="10"/>
      <c r="E540" s="14"/>
      <c r="F540" s="10"/>
      <c r="G540" s="10"/>
      <c r="H540" s="10"/>
      <c r="I540" s="10"/>
      <c r="J540" s="10"/>
      <c r="K540" s="13"/>
      <c r="L540" s="13"/>
      <c r="M540" s="13"/>
      <c r="N540" s="13"/>
      <c r="O540" s="13"/>
      <c r="P540" s="13"/>
      <c r="Q540" s="13"/>
      <c r="R540" s="17"/>
      <c r="S540" s="17"/>
      <c r="T540" s="17"/>
      <c r="U540" s="17"/>
      <c r="V540" s="14"/>
      <c r="W540" s="14"/>
      <c r="X540" s="15"/>
      <c r="Y540" s="15"/>
      <c r="Z540" s="15"/>
      <c r="AA540" s="10"/>
      <c r="AB540" s="10"/>
      <c r="AC540" s="10"/>
      <c r="AD540" s="10"/>
      <c r="AE540" s="10"/>
      <c r="AF540" s="10"/>
    </row>
    <row r="541" spans="1:32" ht="100" customHeight="1" x14ac:dyDescent="0.25">
      <c r="A541" s="10"/>
      <c r="B541" s="10"/>
      <c r="C541" s="10"/>
      <c r="D541" s="10"/>
      <c r="E541" s="14"/>
      <c r="F541" s="10"/>
      <c r="G541" s="10"/>
      <c r="H541" s="10"/>
      <c r="I541" s="10"/>
      <c r="J541" s="10"/>
      <c r="K541" s="13"/>
      <c r="L541" s="13"/>
      <c r="M541" s="13"/>
      <c r="N541" s="13"/>
      <c r="O541" s="13"/>
      <c r="P541" s="13"/>
      <c r="Q541" s="13"/>
      <c r="R541" s="17"/>
      <c r="S541" s="17"/>
      <c r="T541" s="17"/>
      <c r="U541" s="17"/>
      <c r="V541" s="14"/>
      <c r="W541" s="14"/>
      <c r="X541" s="15"/>
      <c r="Y541" s="15"/>
      <c r="Z541" s="15"/>
      <c r="AA541" s="10"/>
      <c r="AB541" s="10"/>
      <c r="AC541" s="10"/>
      <c r="AD541" s="10"/>
      <c r="AE541" s="10"/>
      <c r="AF541" s="10"/>
    </row>
    <row r="542" spans="1:32" ht="100" customHeight="1" x14ac:dyDescent="0.25">
      <c r="A542" s="10"/>
      <c r="B542" s="10"/>
      <c r="C542" s="10"/>
      <c r="D542" s="10"/>
      <c r="E542" s="14"/>
      <c r="F542" s="10"/>
      <c r="G542" s="10"/>
      <c r="H542" s="10"/>
      <c r="I542" s="10"/>
      <c r="J542" s="10"/>
      <c r="K542" s="13"/>
      <c r="L542" s="13"/>
      <c r="M542" s="13"/>
      <c r="N542" s="13"/>
      <c r="O542" s="13"/>
      <c r="P542" s="13"/>
      <c r="Q542" s="13"/>
      <c r="R542" s="17"/>
      <c r="S542" s="17"/>
      <c r="T542" s="17"/>
      <c r="U542" s="17"/>
      <c r="V542" s="14"/>
      <c r="W542" s="14"/>
      <c r="X542" s="15"/>
      <c r="Y542" s="15"/>
      <c r="Z542" s="15"/>
      <c r="AA542" s="10"/>
      <c r="AB542" s="10"/>
      <c r="AC542" s="10"/>
      <c r="AD542" s="10"/>
      <c r="AE542" s="10"/>
      <c r="AF542" s="10"/>
    </row>
    <row r="543" spans="1:32" ht="100" customHeight="1" x14ac:dyDescent="0.25">
      <c r="A543" s="10"/>
      <c r="B543" s="10"/>
      <c r="C543" s="10"/>
      <c r="D543" s="10"/>
      <c r="E543" s="14"/>
      <c r="F543" s="10"/>
      <c r="G543" s="10"/>
      <c r="H543" s="10"/>
      <c r="I543" s="10"/>
      <c r="J543" s="10"/>
      <c r="K543" s="13"/>
      <c r="L543" s="13"/>
      <c r="M543" s="13"/>
      <c r="N543" s="13"/>
      <c r="O543" s="13"/>
      <c r="P543" s="13"/>
      <c r="Q543" s="13"/>
      <c r="R543" s="17"/>
      <c r="S543" s="17"/>
      <c r="T543" s="17"/>
      <c r="U543" s="17"/>
      <c r="V543" s="14"/>
      <c r="W543" s="14"/>
      <c r="X543" s="15"/>
      <c r="Y543" s="15"/>
      <c r="Z543" s="15"/>
      <c r="AA543" s="10"/>
      <c r="AB543" s="10"/>
      <c r="AC543" s="10"/>
      <c r="AD543" s="10"/>
      <c r="AE543" s="10"/>
      <c r="AF543" s="10"/>
    </row>
    <row r="544" spans="1:32" ht="100" customHeight="1" x14ac:dyDescent="0.25">
      <c r="A544" s="10"/>
      <c r="B544" s="10"/>
      <c r="C544" s="10"/>
      <c r="D544" s="10"/>
      <c r="E544" s="14"/>
      <c r="F544" s="10"/>
      <c r="G544" s="10"/>
      <c r="H544" s="10"/>
      <c r="I544" s="10"/>
      <c r="J544" s="10"/>
      <c r="K544" s="13"/>
      <c r="L544" s="13"/>
      <c r="M544" s="13"/>
      <c r="N544" s="13"/>
      <c r="O544" s="13"/>
      <c r="P544" s="13"/>
      <c r="Q544" s="13"/>
      <c r="R544" s="17"/>
      <c r="S544" s="17"/>
      <c r="T544" s="17"/>
      <c r="U544" s="17"/>
      <c r="V544" s="14"/>
      <c r="W544" s="14"/>
      <c r="X544" s="15"/>
      <c r="Y544" s="15"/>
      <c r="Z544" s="15"/>
      <c r="AA544" s="10"/>
      <c r="AB544" s="10"/>
      <c r="AC544" s="10"/>
      <c r="AD544" s="10"/>
      <c r="AE544" s="10"/>
      <c r="AF544" s="10"/>
    </row>
    <row r="545" spans="1:32" ht="100" customHeight="1" x14ac:dyDescent="0.25">
      <c r="A545" s="10"/>
      <c r="B545" s="10"/>
      <c r="C545" s="10"/>
      <c r="D545" s="10"/>
      <c r="E545" s="14"/>
      <c r="F545" s="10"/>
      <c r="G545" s="10"/>
      <c r="H545" s="10"/>
      <c r="I545" s="10"/>
      <c r="J545" s="10"/>
      <c r="K545" s="13"/>
      <c r="L545" s="13"/>
      <c r="M545" s="13"/>
      <c r="N545" s="13"/>
      <c r="O545" s="13"/>
      <c r="P545" s="13"/>
      <c r="Q545" s="13"/>
      <c r="R545" s="17"/>
      <c r="S545" s="17"/>
      <c r="T545" s="17"/>
      <c r="U545" s="17"/>
      <c r="V545" s="14"/>
      <c r="W545" s="14"/>
      <c r="X545" s="15"/>
      <c r="Y545" s="15"/>
      <c r="Z545" s="15"/>
      <c r="AA545" s="10"/>
      <c r="AB545" s="10"/>
      <c r="AC545" s="10"/>
      <c r="AD545" s="10"/>
      <c r="AE545" s="10"/>
      <c r="AF545" s="10"/>
    </row>
    <row r="546" spans="1:32" ht="100" customHeight="1" x14ac:dyDescent="0.25">
      <c r="A546" s="10"/>
      <c r="B546" s="10"/>
      <c r="C546" s="10"/>
      <c r="D546" s="10"/>
      <c r="E546" s="14"/>
      <c r="F546" s="10"/>
      <c r="G546" s="10"/>
      <c r="H546" s="10"/>
      <c r="I546" s="10"/>
      <c r="J546" s="10"/>
      <c r="K546" s="13"/>
      <c r="L546" s="13"/>
      <c r="M546" s="13"/>
      <c r="N546" s="13"/>
      <c r="O546" s="13"/>
      <c r="P546" s="13"/>
      <c r="Q546" s="13"/>
      <c r="R546" s="17"/>
      <c r="S546" s="17"/>
      <c r="T546" s="17"/>
      <c r="U546" s="17"/>
      <c r="V546" s="14"/>
      <c r="W546" s="14"/>
      <c r="X546" s="15"/>
      <c r="Y546" s="15"/>
      <c r="Z546" s="15"/>
      <c r="AA546" s="10"/>
      <c r="AB546" s="10"/>
      <c r="AC546" s="10"/>
      <c r="AD546" s="10"/>
      <c r="AE546" s="10"/>
      <c r="AF546" s="10"/>
    </row>
    <row r="547" spans="1:32" ht="100" customHeight="1" x14ac:dyDescent="0.25">
      <c r="A547" s="10"/>
      <c r="B547" s="10"/>
      <c r="C547" s="10"/>
      <c r="D547" s="10"/>
      <c r="E547" s="14"/>
      <c r="F547" s="10"/>
      <c r="G547" s="10"/>
      <c r="H547" s="10"/>
      <c r="I547" s="10"/>
      <c r="J547" s="10"/>
      <c r="K547" s="13"/>
      <c r="L547" s="13"/>
      <c r="M547" s="13"/>
      <c r="N547" s="13"/>
      <c r="O547" s="13"/>
      <c r="P547" s="13"/>
      <c r="Q547" s="13"/>
      <c r="R547" s="17"/>
      <c r="S547" s="17"/>
      <c r="T547" s="17"/>
      <c r="U547" s="17"/>
      <c r="V547" s="14"/>
      <c r="W547" s="14"/>
      <c r="X547" s="15"/>
      <c r="Y547" s="15"/>
      <c r="Z547" s="15"/>
      <c r="AA547" s="10"/>
      <c r="AB547" s="10"/>
      <c r="AC547" s="10"/>
      <c r="AD547" s="10"/>
      <c r="AE547" s="10"/>
      <c r="AF547" s="10"/>
    </row>
    <row r="548" spans="1:32" ht="100" customHeight="1" x14ac:dyDescent="0.25">
      <c r="A548" s="10"/>
      <c r="B548" s="10"/>
      <c r="C548" s="10"/>
      <c r="D548" s="10"/>
      <c r="E548" s="14"/>
      <c r="F548" s="10"/>
      <c r="G548" s="10"/>
      <c r="H548" s="10"/>
      <c r="I548" s="10"/>
      <c r="J548" s="10"/>
      <c r="K548" s="13"/>
      <c r="L548" s="13"/>
      <c r="M548" s="13"/>
      <c r="N548" s="13"/>
      <c r="O548" s="13"/>
      <c r="P548" s="13"/>
      <c r="Q548" s="13"/>
      <c r="R548" s="17"/>
      <c r="S548" s="17"/>
      <c r="T548" s="17"/>
      <c r="U548" s="17"/>
      <c r="V548" s="14"/>
      <c r="W548" s="14"/>
      <c r="X548" s="15"/>
      <c r="Y548" s="15"/>
      <c r="Z548" s="15"/>
      <c r="AA548" s="10"/>
      <c r="AB548" s="10"/>
      <c r="AC548" s="10"/>
      <c r="AD548" s="10"/>
      <c r="AE548" s="10"/>
      <c r="AF548" s="10"/>
    </row>
    <row r="549" spans="1:32" ht="100" customHeight="1" x14ac:dyDescent="0.25">
      <c r="A549" s="10"/>
      <c r="B549" s="10"/>
      <c r="C549" s="10"/>
      <c r="D549" s="10"/>
      <c r="E549" s="14"/>
      <c r="F549" s="10"/>
      <c r="G549" s="10"/>
      <c r="H549" s="10"/>
      <c r="I549" s="10"/>
      <c r="J549" s="10"/>
      <c r="K549" s="13"/>
      <c r="L549" s="13"/>
      <c r="M549" s="13"/>
      <c r="N549" s="13"/>
      <c r="O549" s="13"/>
      <c r="P549" s="13"/>
      <c r="Q549" s="13"/>
      <c r="R549" s="17"/>
      <c r="S549" s="17"/>
      <c r="T549" s="17"/>
      <c r="U549" s="17"/>
      <c r="V549" s="14"/>
      <c r="W549" s="14"/>
      <c r="X549" s="15"/>
      <c r="Y549" s="15"/>
      <c r="Z549" s="15"/>
      <c r="AA549" s="10"/>
      <c r="AB549" s="10"/>
      <c r="AC549" s="10"/>
      <c r="AD549" s="10"/>
      <c r="AE549" s="10"/>
      <c r="AF549" s="10"/>
    </row>
    <row r="550" spans="1:32" ht="100" customHeight="1" x14ac:dyDescent="0.25">
      <c r="A550" s="10"/>
      <c r="B550" s="10"/>
      <c r="C550" s="10"/>
      <c r="D550" s="10"/>
      <c r="E550" s="14"/>
      <c r="F550" s="10"/>
      <c r="G550" s="10"/>
      <c r="H550" s="10"/>
      <c r="I550" s="10"/>
      <c r="J550" s="10"/>
      <c r="K550" s="13"/>
      <c r="L550" s="13"/>
      <c r="M550" s="13"/>
      <c r="N550" s="13"/>
      <c r="O550" s="13"/>
      <c r="P550" s="13"/>
      <c r="Q550" s="13"/>
      <c r="R550" s="17"/>
      <c r="S550" s="17"/>
      <c r="T550" s="17"/>
      <c r="U550" s="17"/>
      <c r="V550" s="14"/>
      <c r="W550" s="14"/>
      <c r="X550" s="15"/>
      <c r="Y550" s="15"/>
      <c r="Z550" s="15"/>
      <c r="AA550" s="10"/>
      <c r="AB550" s="10"/>
      <c r="AC550" s="10"/>
      <c r="AD550" s="10"/>
      <c r="AE550" s="10"/>
      <c r="AF550" s="10"/>
    </row>
    <row r="551" spans="1:32" ht="100" customHeight="1" x14ac:dyDescent="0.25">
      <c r="A551" s="10"/>
      <c r="B551" s="10"/>
      <c r="C551" s="10"/>
      <c r="D551" s="10"/>
      <c r="E551" s="14"/>
      <c r="F551" s="10"/>
      <c r="G551" s="10"/>
      <c r="H551" s="10"/>
      <c r="I551" s="10"/>
      <c r="J551" s="10"/>
      <c r="K551" s="13"/>
      <c r="L551" s="13"/>
      <c r="M551" s="13"/>
      <c r="N551" s="13"/>
      <c r="O551" s="13"/>
      <c r="P551" s="13"/>
      <c r="Q551" s="13"/>
      <c r="R551" s="17"/>
      <c r="S551" s="17"/>
      <c r="T551" s="17"/>
      <c r="U551" s="17"/>
      <c r="V551" s="14"/>
      <c r="W551" s="14"/>
      <c r="X551" s="15"/>
      <c r="Y551" s="15"/>
      <c r="Z551" s="15"/>
      <c r="AA551" s="10"/>
      <c r="AB551" s="10"/>
      <c r="AC551" s="10"/>
      <c r="AD551" s="10"/>
      <c r="AE551" s="10"/>
      <c r="AF551" s="10"/>
    </row>
    <row r="552" spans="1:32" ht="100" customHeight="1" x14ac:dyDescent="0.25">
      <c r="A552" s="10"/>
      <c r="B552" s="10"/>
      <c r="C552" s="10"/>
      <c r="D552" s="10"/>
      <c r="E552" s="14"/>
      <c r="F552" s="10"/>
      <c r="G552" s="10"/>
      <c r="H552" s="10"/>
      <c r="I552" s="10"/>
      <c r="J552" s="10"/>
      <c r="K552" s="13"/>
      <c r="L552" s="13"/>
      <c r="M552" s="13"/>
      <c r="N552" s="13"/>
      <c r="O552" s="13"/>
      <c r="P552" s="13"/>
      <c r="Q552" s="13"/>
      <c r="R552" s="17"/>
      <c r="S552" s="17"/>
      <c r="T552" s="17"/>
      <c r="U552" s="17"/>
      <c r="V552" s="14"/>
      <c r="W552" s="14"/>
      <c r="X552" s="15"/>
      <c r="Y552" s="15"/>
      <c r="Z552" s="15"/>
      <c r="AA552" s="10"/>
      <c r="AB552" s="10"/>
      <c r="AC552" s="10"/>
      <c r="AD552" s="10"/>
      <c r="AE552" s="10"/>
      <c r="AF552" s="10"/>
    </row>
    <row r="553" spans="1:32" ht="100" customHeight="1" x14ac:dyDescent="0.25">
      <c r="A553" s="10"/>
      <c r="B553" s="10"/>
      <c r="C553" s="10"/>
      <c r="D553" s="10"/>
      <c r="E553" s="14"/>
      <c r="F553" s="10"/>
      <c r="G553" s="10"/>
      <c r="H553" s="10"/>
      <c r="I553" s="10"/>
      <c r="J553" s="10"/>
      <c r="K553" s="13"/>
      <c r="L553" s="13"/>
      <c r="M553" s="13"/>
      <c r="N553" s="13"/>
      <c r="O553" s="13"/>
      <c r="P553" s="13"/>
      <c r="Q553" s="13"/>
      <c r="R553" s="17"/>
      <c r="S553" s="17"/>
      <c r="T553" s="17"/>
      <c r="U553" s="17"/>
      <c r="V553" s="14"/>
      <c r="W553" s="14"/>
      <c r="X553" s="15"/>
      <c r="Y553" s="15"/>
      <c r="Z553" s="15"/>
      <c r="AA553" s="10"/>
      <c r="AB553" s="10"/>
      <c r="AC553" s="10"/>
      <c r="AD553" s="10"/>
      <c r="AE553" s="10"/>
      <c r="AF553" s="10"/>
    </row>
    <row r="554" spans="1:32" ht="100" customHeight="1" x14ac:dyDescent="0.25">
      <c r="A554" s="10"/>
      <c r="B554" s="10"/>
      <c r="C554" s="10"/>
      <c r="D554" s="10"/>
      <c r="E554" s="14"/>
      <c r="F554" s="10"/>
      <c r="G554" s="10"/>
      <c r="H554" s="10"/>
      <c r="I554" s="10"/>
      <c r="J554" s="10"/>
      <c r="K554" s="13"/>
      <c r="L554" s="13"/>
      <c r="M554" s="13"/>
      <c r="N554" s="13"/>
      <c r="O554" s="13"/>
      <c r="P554" s="13"/>
      <c r="Q554" s="13"/>
      <c r="R554" s="17"/>
      <c r="S554" s="17"/>
      <c r="T554" s="17"/>
      <c r="U554" s="17"/>
      <c r="V554" s="14"/>
      <c r="W554" s="14"/>
      <c r="X554" s="15"/>
      <c r="Y554" s="15"/>
      <c r="Z554" s="15"/>
      <c r="AA554" s="10"/>
      <c r="AB554" s="10"/>
      <c r="AC554" s="10"/>
      <c r="AD554" s="10"/>
      <c r="AE554" s="10"/>
      <c r="AF554" s="10"/>
    </row>
    <row r="555" spans="1:32" ht="100" customHeight="1" x14ac:dyDescent="0.25">
      <c r="A555" s="10"/>
      <c r="B555" s="10"/>
      <c r="C555" s="10"/>
      <c r="D555" s="10"/>
      <c r="E555" s="14"/>
      <c r="F555" s="10"/>
      <c r="G555" s="10"/>
      <c r="H555" s="10"/>
      <c r="I555" s="10"/>
      <c r="J555" s="10"/>
      <c r="K555" s="13"/>
      <c r="L555" s="13"/>
      <c r="M555" s="13"/>
      <c r="N555" s="13"/>
      <c r="O555" s="13"/>
      <c r="P555" s="13"/>
      <c r="Q555" s="13"/>
      <c r="R555" s="17"/>
      <c r="S555" s="17"/>
      <c r="T555" s="17"/>
      <c r="U555" s="17"/>
      <c r="V555" s="14"/>
      <c r="W555" s="14"/>
      <c r="X555" s="15"/>
      <c r="Y555" s="15"/>
      <c r="Z555" s="15"/>
      <c r="AA555" s="10"/>
      <c r="AB555" s="10"/>
      <c r="AC555" s="10"/>
      <c r="AD555" s="10"/>
      <c r="AE555" s="10"/>
      <c r="AF555" s="10"/>
    </row>
    <row r="556" spans="1:32" ht="100" customHeight="1" x14ac:dyDescent="0.25">
      <c r="A556" s="10"/>
      <c r="B556" s="10"/>
      <c r="C556" s="10"/>
      <c r="D556" s="10"/>
      <c r="E556" s="14"/>
      <c r="F556" s="10"/>
      <c r="G556" s="10"/>
      <c r="H556" s="10"/>
      <c r="I556" s="10"/>
      <c r="J556" s="10"/>
      <c r="K556" s="13"/>
      <c r="L556" s="13"/>
      <c r="M556" s="13"/>
      <c r="N556" s="13"/>
      <c r="O556" s="13"/>
      <c r="P556" s="13"/>
      <c r="Q556" s="13"/>
      <c r="R556" s="17"/>
      <c r="S556" s="17"/>
      <c r="T556" s="17"/>
      <c r="U556" s="17"/>
      <c r="V556" s="14"/>
      <c r="W556" s="14"/>
      <c r="X556" s="15"/>
      <c r="Y556" s="15"/>
      <c r="Z556" s="15"/>
      <c r="AA556" s="10"/>
      <c r="AB556" s="10"/>
      <c r="AC556" s="10"/>
      <c r="AD556" s="10"/>
      <c r="AE556" s="10"/>
      <c r="AF556" s="10"/>
    </row>
    <row r="557" spans="1:32" ht="100" customHeight="1" x14ac:dyDescent="0.25">
      <c r="A557" s="10"/>
      <c r="B557" s="10"/>
      <c r="C557" s="10"/>
      <c r="D557" s="10"/>
      <c r="E557" s="14"/>
      <c r="F557" s="10"/>
      <c r="G557" s="10"/>
      <c r="H557" s="10"/>
      <c r="I557" s="10"/>
      <c r="J557" s="10"/>
      <c r="K557" s="13"/>
      <c r="L557" s="13"/>
      <c r="M557" s="13"/>
      <c r="N557" s="13"/>
      <c r="O557" s="13"/>
      <c r="P557" s="13"/>
      <c r="Q557" s="13"/>
      <c r="R557" s="17"/>
      <c r="S557" s="17"/>
      <c r="T557" s="17"/>
      <c r="U557" s="17"/>
      <c r="V557" s="14"/>
      <c r="W557" s="14"/>
      <c r="X557" s="15"/>
      <c r="Y557" s="15"/>
      <c r="Z557" s="15"/>
      <c r="AA557" s="10"/>
      <c r="AB557" s="10"/>
      <c r="AC557" s="10"/>
      <c r="AD557" s="10"/>
      <c r="AE557" s="10"/>
      <c r="AF557" s="10"/>
    </row>
    <row r="558" spans="1:32" ht="100" customHeight="1" x14ac:dyDescent="0.25">
      <c r="A558" s="10"/>
      <c r="B558" s="10"/>
      <c r="C558" s="10"/>
      <c r="D558" s="10"/>
      <c r="E558" s="14"/>
      <c r="F558" s="10"/>
      <c r="G558" s="10"/>
      <c r="H558" s="10"/>
      <c r="I558" s="10"/>
      <c r="J558" s="10"/>
      <c r="K558" s="13"/>
      <c r="L558" s="13"/>
      <c r="M558" s="13"/>
      <c r="N558" s="13"/>
      <c r="O558" s="13"/>
      <c r="P558" s="13"/>
      <c r="Q558" s="13"/>
      <c r="R558" s="17"/>
      <c r="S558" s="17"/>
      <c r="T558" s="17"/>
      <c r="U558" s="17"/>
      <c r="V558" s="14"/>
      <c r="W558" s="14"/>
      <c r="X558" s="15"/>
      <c r="Y558" s="15"/>
      <c r="Z558" s="15"/>
      <c r="AA558" s="10"/>
      <c r="AB558" s="10"/>
      <c r="AC558" s="10"/>
      <c r="AD558" s="10"/>
      <c r="AE558" s="10"/>
      <c r="AF558" s="10"/>
    </row>
    <row r="559" spans="1:32" ht="100" customHeight="1" x14ac:dyDescent="0.25">
      <c r="A559" s="10"/>
      <c r="B559" s="10"/>
      <c r="C559" s="10"/>
      <c r="D559" s="10"/>
      <c r="E559" s="14"/>
      <c r="F559" s="10"/>
      <c r="G559" s="10"/>
      <c r="H559" s="10"/>
      <c r="I559" s="10"/>
      <c r="J559" s="10"/>
      <c r="K559" s="13"/>
      <c r="L559" s="13"/>
      <c r="M559" s="13"/>
      <c r="N559" s="13"/>
      <c r="O559" s="13"/>
      <c r="P559" s="13"/>
      <c r="Q559" s="13"/>
      <c r="R559" s="17"/>
      <c r="S559" s="17"/>
      <c r="T559" s="17"/>
      <c r="U559" s="17"/>
      <c r="V559" s="14"/>
      <c r="W559" s="14"/>
      <c r="X559" s="15"/>
      <c r="Y559" s="15"/>
      <c r="Z559" s="15"/>
      <c r="AA559" s="10"/>
      <c r="AB559" s="10"/>
      <c r="AC559" s="10"/>
      <c r="AD559" s="10"/>
      <c r="AE559" s="10"/>
      <c r="AF559" s="10"/>
    </row>
    <row r="560" spans="1:32" ht="100" customHeight="1" x14ac:dyDescent="0.25">
      <c r="A560" s="10"/>
      <c r="B560" s="10"/>
      <c r="C560" s="10"/>
      <c r="D560" s="10"/>
      <c r="E560" s="14"/>
      <c r="F560" s="10"/>
      <c r="G560" s="10"/>
      <c r="H560" s="10"/>
      <c r="I560" s="10"/>
      <c r="J560" s="10"/>
      <c r="K560" s="13"/>
      <c r="L560" s="13"/>
      <c r="M560" s="13"/>
      <c r="N560" s="13"/>
      <c r="O560" s="13"/>
      <c r="P560" s="13"/>
      <c r="Q560" s="13"/>
      <c r="R560" s="17"/>
      <c r="S560" s="17"/>
      <c r="T560" s="17"/>
      <c r="U560" s="17"/>
      <c r="V560" s="14"/>
      <c r="W560" s="14"/>
      <c r="X560" s="15"/>
      <c r="Y560" s="15"/>
      <c r="Z560" s="15"/>
      <c r="AA560" s="10"/>
      <c r="AB560" s="10"/>
      <c r="AC560" s="10"/>
      <c r="AD560" s="10"/>
      <c r="AE560" s="10"/>
      <c r="AF560" s="10"/>
    </row>
    <row r="561" spans="1:32" ht="100" customHeight="1" x14ac:dyDescent="0.25">
      <c r="A561" s="10"/>
      <c r="B561" s="10"/>
      <c r="C561" s="10"/>
      <c r="D561" s="10"/>
      <c r="E561" s="14"/>
      <c r="F561" s="10"/>
      <c r="G561" s="10"/>
      <c r="H561" s="10"/>
      <c r="I561" s="10"/>
      <c r="J561" s="10"/>
      <c r="K561" s="13"/>
      <c r="L561" s="13"/>
      <c r="M561" s="13"/>
      <c r="N561" s="13"/>
      <c r="O561" s="13"/>
      <c r="P561" s="13"/>
      <c r="Q561" s="13"/>
      <c r="R561" s="17"/>
      <c r="S561" s="17"/>
      <c r="T561" s="17"/>
      <c r="U561" s="17"/>
      <c r="V561" s="14"/>
      <c r="W561" s="14"/>
      <c r="X561" s="15"/>
      <c r="Y561" s="15"/>
      <c r="Z561" s="15"/>
      <c r="AA561" s="10"/>
      <c r="AB561" s="10"/>
      <c r="AC561" s="10"/>
      <c r="AD561" s="10"/>
      <c r="AE561" s="10"/>
      <c r="AF561" s="10"/>
    </row>
    <row r="562" spans="1:32" ht="100" customHeight="1" x14ac:dyDescent="0.25">
      <c r="A562" s="10"/>
      <c r="B562" s="10"/>
      <c r="C562" s="10"/>
      <c r="D562" s="10"/>
      <c r="E562" s="14"/>
      <c r="F562" s="10"/>
      <c r="G562" s="10"/>
      <c r="H562" s="10"/>
      <c r="I562" s="10"/>
      <c r="J562" s="10"/>
      <c r="K562" s="13"/>
      <c r="L562" s="13"/>
      <c r="M562" s="13"/>
      <c r="N562" s="13"/>
      <c r="O562" s="13"/>
      <c r="P562" s="13"/>
      <c r="Q562" s="13"/>
      <c r="R562" s="17"/>
      <c r="S562" s="17"/>
      <c r="T562" s="17"/>
      <c r="U562" s="17"/>
      <c r="V562" s="14"/>
      <c r="W562" s="14"/>
      <c r="X562" s="15"/>
      <c r="Y562" s="15"/>
      <c r="Z562" s="15"/>
      <c r="AA562" s="10"/>
      <c r="AB562" s="10"/>
      <c r="AC562" s="10"/>
      <c r="AD562" s="10"/>
      <c r="AE562" s="10"/>
      <c r="AF562" s="10"/>
    </row>
    <row r="563" spans="1:32" ht="100" customHeight="1" x14ac:dyDescent="0.25">
      <c r="A563" s="10"/>
      <c r="B563" s="10"/>
      <c r="C563" s="10"/>
      <c r="D563" s="10"/>
      <c r="E563" s="14"/>
      <c r="F563" s="10"/>
      <c r="G563" s="10"/>
      <c r="H563" s="10"/>
      <c r="I563" s="10"/>
      <c r="J563" s="10"/>
      <c r="K563" s="13"/>
      <c r="L563" s="13"/>
      <c r="M563" s="13"/>
      <c r="N563" s="13"/>
      <c r="O563" s="13"/>
      <c r="P563" s="13"/>
      <c r="Q563" s="13"/>
      <c r="R563" s="17"/>
      <c r="S563" s="17"/>
      <c r="T563" s="17"/>
      <c r="U563" s="17"/>
      <c r="V563" s="14"/>
      <c r="W563" s="14"/>
      <c r="X563" s="15"/>
      <c r="Y563" s="15"/>
      <c r="Z563" s="15"/>
      <c r="AA563" s="10"/>
      <c r="AB563" s="10"/>
      <c r="AC563" s="10"/>
      <c r="AD563" s="10"/>
      <c r="AE563" s="10"/>
      <c r="AF563" s="10"/>
    </row>
    <row r="564" spans="1:32" ht="100" customHeight="1" x14ac:dyDescent="0.25">
      <c r="A564" s="10"/>
      <c r="B564" s="10"/>
      <c r="C564" s="10"/>
      <c r="D564" s="10"/>
      <c r="E564" s="14"/>
      <c r="F564" s="10"/>
      <c r="G564" s="10"/>
      <c r="H564" s="10"/>
      <c r="I564" s="10"/>
      <c r="J564" s="10"/>
      <c r="K564" s="13"/>
      <c r="L564" s="13"/>
      <c r="M564" s="13"/>
      <c r="N564" s="13"/>
      <c r="O564" s="13"/>
      <c r="P564" s="13"/>
      <c r="Q564" s="13"/>
      <c r="R564" s="17"/>
      <c r="S564" s="17"/>
      <c r="T564" s="17"/>
      <c r="U564" s="17"/>
      <c r="V564" s="14"/>
      <c r="W564" s="14"/>
      <c r="X564" s="15"/>
      <c r="Y564" s="15"/>
      <c r="Z564" s="15"/>
      <c r="AA564" s="10"/>
      <c r="AB564" s="10"/>
      <c r="AC564" s="10"/>
      <c r="AD564" s="10"/>
      <c r="AE564" s="10"/>
      <c r="AF564" s="10"/>
    </row>
    <row r="565" spans="1:32" ht="100" customHeight="1" x14ac:dyDescent="0.25">
      <c r="A565" s="10"/>
      <c r="B565" s="10"/>
      <c r="C565" s="10"/>
      <c r="D565" s="10"/>
      <c r="E565" s="14"/>
      <c r="F565" s="10"/>
      <c r="G565" s="10"/>
      <c r="H565" s="10"/>
      <c r="I565" s="10"/>
      <c r="J565" s="10"/>
      <c r="K565" s="13"/>
      <c r="L565" s="13"/>
      <c r="M565" s="13"/>
      <c r="N565" s="13"/>
      <c r="O565" s="13"/>
      <c r="P565" s="13"/>
      <c r="Q565" s="13"/>
      <c r="R565" s="17"/>
      <c r="S565" s="17"/>
      <c r="T565" s="17"/>
      <c r="U565" s="17"/>
      <c r="V565" s="14"/>
      <c r="W565" s="14"/>
      <c r="X565" s="15"/>
      <c r="Y565" s="15"/>
      <c r="Z565" s="15"/>
      <c r="AA565" s="10"/>
      <c r="AB565" s="10"/>
      <c r="AC565" s="10"/>
      <c r="AD565" s="10"/>
      <c r="AE565" s="10"/>
      <c r="AF565" s="10"/>
    </row>
    <row r="566" spans="1:32" ht="100" customHeight="1" x14ac:dyDescent="0.25">
      <c r="A566" s="10"/>
      <c r="B566" s="10"/>
      <c r="C566" s="10"/>
      <c r="D566" s="10"/>
      <c r="E566" s="14"/>
      <c r="F566" s="10"/>
      <c r="G566" s="10"/>
      <c r="H566" s="10"/>
      <c r="I566" s="10"/>
      <c r="J566" s="10"/>
      <c r="K566" s="13"/>
      <c r="L566" s="13"/>
      <c r="M566" s="13"/>
      <c r="N566" s="13"/>
      <c r="O566" s="13"/>
      <c r="P566" s="13"/>
      <c r="Q566" s="13"/>
      <c r="R566" s="17"/>
      <c r="S566" s="17"/>
      <c r="T566" s="17"/>
      <c r="U566" s="17"/>
      <c r="V566" s="14"/>
      <c r="W566" s="14"/>
      <c r="X566" s="15"/>
      <c r="Y566" s="15"/>
      <c r="Z566" s="15"/>
      <c r="AA566" s="10"/>
      <c r="AB566" s="10"/>
      <c r="AC566" s="10"/>
      <c r="AD566" s="10"/>
      <c r="AE566" s="10"/>
      <c r="AF566" s="10"/>
    </row>
    <row r="567" spans="1:32" ht="100" customHeight="1" x14ac:dyDescent="0.25">
      <c r="A567" s="10"/>
      <c r="B567" s="10"/>
      <c r="C567" s="10"/>
      <c r="D567" s="10"/>
      <c r="E567" s="14"/>
      <c r="F567" s="10"/>
      <c r="G567" s="10"/>
      <c r="H567" s="10"/>
      <c r="I567" s="10"/>
      <c r="J567" s="10"/>
      <c r="K567" s="13"/>
      <c r="L567" s="13"/>
      <c r="M567" s="13"/>
      <c r="N567" s="13"/>
      <c r="O567" s="13"/>
      <c r="P567" s="13"/>
      <c r="Q567" s="13"/>
      <c r="R567" s="17"/>
      <c r="S567" s="17"/>
      <c r="T567" s="17"/>
      <c r="U567" s="17"/>
      <c r="V567" s="14"/>
      <c r="W567" s="14"/>
      <c r="X567" s="15"/>
      <c r="Y567" s="15"/>
      <c r="Z567" s="15"/>
      <c r="AA567" s="10"/>
      <c r="AB567" s="10"/>
      <c r="AC567" s="10"/>
      <c r="AD567" s="10"/>
      <c r="AE567" s="10"/>
      <c r="AF567" s="10"/>
    </row>
    <row r="568" spans="1:32" ht="100" customHeight="1" x14ac:dyDescent="0.25">
      <c r="A568" s="10"/>
      <c r="B568" s="10"/>
      <c r="C568" s="10"/>
      <c r="D568" s="10"/>
      <c r="E568" s="14"/>
      <c r="F568" s="10"/>
      <c r="G568" s="10"/>
      <c r="H568" s="10"/>
      <c r="I568" s="10"/>
      <c r="J568" s="10"/>
      <c r="K568" s="13"/>
      <c r="L568" s="13"/>
      <c r="M568" s="13"/>
      <c r="N568" s="13"/>
      <c r="O568" s="13"/>
      <c r="P568" s="13"/>
      <c r="Q568" s="13"/>
      <c r="R568" s="17"/>
      <c r="S568" s="17"/>
      <c r="T568" s="17"/>
      <c r="U568" s="17"/>
      <c r="V568" s="14"/>
      <c r="W568" s="14"/>
      <c r="X568" s="15"/>
      <c r="Y568" s="15"/>
      <c r="Z568" s="15"/>
      <c r="AA568" s="10"/>
      <c r="AB568" s="10"/>
      <c r="AC568" s="10"/>
      <c r="AD568" s="10"/>
      <c r="AE568" s="10"/>
      <c r="AF568" s="10"/>
    </row>
    <row r="569" spans="1:32" ht="100" customHeight="1" x14ac:dyDescent="0.25">
      <c r="A569" s="10"/>
      <c r="B569" s="10"/>
      <c r="C569" s="10"/>
      <c r="D569" s="10"/>
      <c r="E569" s="14"/>
      <c r="F569" s="10"/>
      <c r="G569" s="10"/>
      <c r="H569" s="10"/>
      <c r="I569" s="10"/>
      <c r="J569" s="10"/>
      <c r="K569" s="13"/>
      <c r="L569" s="13"/>
      <c r="M569" s="13"/>
      <c r="N569" s="13"/>
      <c r="O569" s="13"/>
      <c r="P569" s="13"/>
      <c r="Q569" s="13"/>
      <c r="R569" s="17"/>
      <c r="S569" s="17"/>
      <c r="T569" s="17"/>
      <c r="U569" s="17"/>
      <c r="V569" s="14"/>
      <c r="W569" s="14"/>
      <c r="X569" s="15"/>
      <c r="Y569" s="15"/>
      <c r="Z569" s="15"/>
      <c r="AA569" s="10"/>
      <c r="AB569" s="10"/>
      <c r="AC569" s="10"/>
      <c r="AD569" s="10"/>
      <c r="AE569" s="10"/>
      <c r="AF569" s="10"/>
    </row>
    <row r="570" spans="1:32" ht="100" customHeight="1" x14ac:dyDescent="0.25">
      <c r="A570" s="10"/>
      <c r="B570" s="10"/>
      <c r="C570" s="10"/>
      <c r="D570" s="10"/>
      <c r="E570" s="14"/>
      <c r="F570" s="10"/>
      <c r="G570" s="10"/>
      <c r="H570" s="10"/>
      <c r="I570" s="10"/>
      <c r="J570" s="10"/>
      <c r="K570" s="13"/>
      <c r="L570" s="13"/>
      <c r="M570" s="13"/>
      <c r="N570" s="13"/>
      <c r="O570" s="13"/>
      <c r="P570" s="13"/>
      <c r="Q570" s="13"/>
      <c r="R570" s="17"/>
      <c r="S570" s="17"/>
      <c r="T570" s="17"/>
      <c r="U570" s="17"/>
      <c r="V570" s="14"/>
      <c r="W570" s="14"/>
      <c r="X570" s="15"/>
      <c r="Y570" s="15"/>
      <c r="Z570" s="15"/>
      <c r="AA570" s="10"/>
      <c r="AB570" s="10"/>
      <c r="AC570" s="10"/>
      <c r="AD570" s="10"/>
      <c r="AE570" s="10"/>
      <c r="AF570" s="10"/>
    </row>
    <row r="571" spans="1:32" ht="100" customHeight="1" x14ac:dyDescent="0.25">
      <c r="A571" s="10"/>
      <c r="B571" s="10"/>
      <c r="C571" s="10"/>
      <c r="D571" s="10"/>
      <c r="E571" s="14"/>
      <c r="F571" s="10"/>
      <c r="G571" s="10"/>
      <c r="H571" s="10"/>
      <c r="I571" s="10"/>
      <c r="J571" s="10"/>
      <c r="K571" s="13"/>
      <c r="L571" s="13"/>
      <c r="M571" s="13"/>
      <c r="N571" s="13"/>
      <c r="O571" s="13"/>
      <c r="P571" s="13"/>
      <c r="Q571" s="13"/>
      <c r="R571" s="17"/>
      <c r="S571" s="17"/>
      <c r="T571" s="17"/>
      <c r="U571" s="17"/>
      <c r="V571" s="14"/>
      <c r="W571" s="14"/>
      <c r="X571" s="15"/>
      <c r="Y571" s="15"/>
      <c r="Z571" s="15"/>
      <c r="AA571" s="10"/>
      <c r="AB571" s="10"/>
      <c r="AC571" s="10"/>
      <c r="AD571" s="10"/>
      <c r="AE571" s="10"/>
      <c r="AF571" s="10"/>
    </row>
    <row r="572" spans="1:32" ht="100" customHeight="1" x14ac:dyDescent="0.25">
      <c r="A572" s="10"/>
      <c r="B572" s="10"/>
      <c r="C572" s="10"/>
      <c r="D572" s="10"/>
      <c r="E572" s="14"/>
      <c r="F572" s="10"/>
      <c r="G572" s="10"/>
      <c r="H572" s="10"/>
      <c r="I572" s="10"/>
      <c r="J572" s="10"/>
      <c r="K572" s="13"/>
      <c r="L572" s="13"/>
      <c r="M572" s="13"/>
      <c r="N572" s="13"/>
      <c r="O572" s="13"/>
      <c r="P572" s="13"/>
      <c r="Q572" s="13"/>
      <c r="R572" s="17"/>
      <c r="S572" s="17"/>
      <c r="T572" s="17"/>
      <c r="U572" s="17"/>
      <c r="V572" s="14"/>
      <c r="W572" s="14"/>
      <c r="X572" s="15"/>
      <c r="Y572" s="15"/>
      <c r="Z572" s="15"/>
      <c r="AA572" s="10"/>
      <c r="AB572" s="10"/>
      <c r="AC572" s="10"/>
      <c r="AD572" s="10"/>
      <c r="AE572" s="10"/>
      <c r="AF572" s="10"/>
    </row>
    <row r="573" spans="1:32" ht="100" customHeight="1" x14ac:dyDescent="0.25">
      <c r="A573" s="10"/>
      <c r="B573" s="10"/>
      <c r="C573" s="10"/>
      <c r="D573" s="10"/>
      <c r="E573" s="14"/>
      <c r="F573" s="10"/>
      <c r="G573" s="10"/>
      <c r="H573" s="10"/>
      <c r="I573" s="10"/>
      <c r="J573" s="10"/>
      <c r="K573" s="13"/>
      <c r="L573" s="13"/>
      <c r="M573" s="13"/>
      <c r="N573" s="13"/>
      <c r="O573" s="13"/>
      <c r="P573" s="13"/>
      <c r="Q573" s="13"/>
      <c r="R573" s="17"/>
      <c r="S573" s="17"/>
      <c r="T573" s="17"/>
      <c r="U573" s="17"/>
      <c r="V573" s="14"/>
      <c r="W573" s="14"/>
      <c r="X573" s="15"/>
      <c r="Y573" s="15"/>
      <c r="Z573" s="15"/>
      <c r="AA573" s="10"/>
      <c r="AB573" s="10"/>
      <c r="AC573" s="10"/>
      <c r="AD573" s="10"/>
      <c r="AE573" s="10"/>
      <c r="AF573" s="10"/>
    </row>
    <row r="574" spans="1:32" ht="100" customHeight="1" x14ac:dyDescent="0.25">
      <c r="A574" s="10"/>
      <c r="B574" s="10"/>
      <c r="C574" s="10"/>
      <c r="D574" s="10"/>
      <c r="E574" s="14"/>
      <c r="F574" s="10"/>
      <c r="G574" s="10"/>
      <c r="H574" s="10"/>
      <c r="I574" s="10"/>
      <c r="J574" s="10"/>
      <c r="K574" s="13"/>
      <c r="L574" s="13"/>
      <c r="M574" s="13"/>
      <c r="N574" s="13"/>
      <c r="O574" s="13"/>
      <c r="P574" s="13"/>
      <c r="Q574" s="13"/>
      <c r="R574" s="17"/>
      <c r="S574" s="17"/>
      <c r="T574" s="17"/>
      <c r="U574" s="17"/>
      <c r="V574" s="14"/>
      <c r="W574" s="14"/>
      <c r="X574" s="15"/>
      <c r="Y574" s="15"/>
      <c r="Z574" s="15"/>
      <c r="AA574" s="10"/>
      <c r="AB574" s="10"/>
      <c r="AC574" s="10"/>
      <c r="AD574" s="10"/>
      <c r="AE574" s="10"/>
      <c r="AF574" s="10"/>
    </row>
    <row r="575" spans="1:32" ht="100" customHeight="1" x14ac:dyDescent="0.25">
      <c r="A575" s="10"/>
      <c r="B575" s="10"/>
      <c r="C575" s="10"/>
      <c r="D575" s="10"/>
      <c r="E575" s="14"/>
      <c r="F575" s="10"/>
      <c r="G575" s="10"/>
      <c r="H575" s="10"/>
      <c r="I575" s="10"/>
      <c r="J575" s="10"/>
      <c r="K575" s="13"/>
      <c r="L575" s="13"/>
      <c r="M575" s="13"/>
      <c r="N575" s="13"/>
      <c r="O575" s="13"/>
      <c r="P575" s="13"/>
      <c r="Q575" s="13"/>
      <c r="R575" s="17"/>
      <c r="S575" s="17"/>
      <c r="T575" s="17"/>
      <c r="U575" s="17"/>
      <c r="V575" s="14"/>
      <c r="W575" s="14"/>
      <c r="X575" s="15"/>
      <c r="Y575" s="15"/>
      <c r="Z575" s="15"/>
      <c r="AA575" s="10"/>
      <c r="AB575" s="10"/>
      <c r="AC575" s="10"/>
      <c r="AD575" s="10"/>
      <c r="AE575" s="10"/>
      <c r="AF575" s="10"/>
    </row>
    <row r="576" spans="1:32" ht="100" customHeight="1" x14ac:dyDescent="0.25">
      <c r="A576" s="10"/>
      <c r="B576" s="10"/>
      <c r="C576" s="10"/>
      <c r="D576" s="10"/>
      <c r="E576" s="14"/>
      <c r="F576" s="10"/>
      <c r="G576" s="10"/>
      <c r="H576" s="10"/>
      <c r="I576" s="10"/>
      <c r="J576" s="10"/>
      <c r="K576" s="13"/>
      <c r="L576" s="13"/>
      <c r="M576" s="13"/>
      <c r="N576" s="13"/>
      <c r="O576" s="13"/>
      <c r="P576" s="13"/>
      <c r="Q576" s="13"/>
      <c r="R576" s="17"/>
      <c r="S576" s="17"/>
      <c r="T576" s="17"/>
      <c r="U576" s="17"/>
      <c r="V576" s="14"/>
      <c r="W576" s="14"/>
      <c r="X576" s="15"/>
      <c r="Y576" s="15"/>
      <c r="Z576" s="15"/>
      <c r="AA576" s="10"/>
      <c r="AB576" s="10"/>
      <c r="AC576" s="10"/>
      <c r="AD576" s="10"/>
      <c r="AE576" s="10"/>
      <c r="AF576" s="10"/>
    </row>
    <row r="577" spans="1:32" ht="100" customHeight="1" x14ac:dyDescent="0.25">
      <c r="A577" s="10"/>
      <c r="B577" s="10"/>
      <c r="C577" s="10"/>
      <c r="D577" s="10"/>
      <c r="E577" s="14"/>
      <c r="F577" s="10"/>
      <c r="G577" s="10"/>
      <c r="H577" s="10"/>
      <c r="I577" s="10"/>
      <c r="J577" s="10"/>
      <c r="K577" s="13"/>
      <c r="L577" s="13"/>
      <c r="M577" s="13"/>
      <c r="N577" s="13"/>
      <c r="O577" s="13"/>
      <c r="P577" s="13"/>
      <c r="Q577" s="13"/>
      <c r="R577" s="17"/>
      <c r="S577" s="17"/>
      <c r="T577" s="17"/>
      <c r="U577" s="17"/>
      <c r="V577" s="14"/>
      <c r="W577" s="14"/>
      <c r="X577" s="15"/>
      <c r="Y577" s="15"/>
      <c r="Z577" s="15"/>
      <c r="AA577" s="10"/>
      <c r="AB577" s="10"/>
      <c r="AC577" s="10"/>
      <c r="AD577" s="10"/>
      <c r="AE577" s="10"/>
      <c r="AF577" s="10"/>
    </row>
    <row r="578" spans="1:32" ht="100" customHeight="1" x14ac:dyDescent="0.25">
      <c r="A578" s="10"/>
      <c r="B578" s="10"/>
      <c r="C578" s="10"/>
      <c r="D578" s="10"/>
      <c r="E578" s="14"/>
      <c r="F578" s="10"/>
      <c r="G578" s="10"/>
      <c r="H578" s="10"/>
      <c r="I578" s="10"/>
      <c r="J578" s="10"/>
      <c r="K578" s="13"/>
      <c r="L578" s="13"/>
      <c r="M578" s="13"/>
      <c r="N578" s="13"/>
      <c r="O578" s="13"/>
      <c r="P578" s="13"/>
      <c r="Q578" s="13"/>
      <c r="R578" s="17"/>
      <c r="S578" s="17"/>
      <c r="T578" s="17"/>
      <c r="U578" s="17"/>
      <c r="V578" s="14"/>
      <c r="W578" s="14"/>
      <c r="X578" s="15"/>
      <c r="Y578" s="15"/>
      <c r="Z578" s="15"/>
      <c r="AA578" s="10"/>
      <c r="AB578" s="10"/>
      <c r="AC578" s="10"/>
      <c r="AD578" s="10"/>
      <c r="AE578" s="10"/>
      <c r="AF578" s="10"/>
    </row>
    <row r="579" spans="1:32" ht="100" customHeight="1" x14ac:dyDescent="0.25">
      <c r="A579" s="10"/>
      <c r="B579" s="10"/>
      <c r="C579" s="10"/>
      <c r="D579" s="10"/>
      <c r="E579" s="14"/>
      <c r="F579" s="10"/>
      <c r="G579" s="10"/>
      <c r="H579" s="10"/>
      <c r="I579" s="10"/>
      <c r="J579" s="10"/>
      <c r="K579" s="13"/>
      <c r="L579" s="13"/>
      <c r="M579" s="13"/>
      <c r="N579" s="13"/>
      <c r="O579" s="13"/>
      <c r="P579" s="13"/>
      <c r="Q579" s="13"/>
      <c r="R579" s="17"/>
      <c r="S579" s="17"/>
      <c r="T579" s="17"/>
      <c r="U579" s="17"/>
      <c r="V579" s="14"/>
      <c r="W579" s="14"/>
      <c r="X579" s="15"/>
      <c r="Y579" s="15"/>
      <c r="Z579" s="15"/>
      <c r="AA579" s="10"/>
      <c r="AB579" s="10"/>
      <c r="AC579" s="10"/>
      <c r="AD579" s="10"/>
      <c r="AE579" s="10"/>
      <c r="AF579" s="10"/>
    </row>
    <row r="580" spans="1:32" ht="100" customHeight="1" x14ac:dyDescent="0.25">
      <c r="A580" s="10"/>
      <c r="B580" s="10"/>
      <c r="C580" s="10"/>
      <c r="D580" s="10"/>
      <c r="E580" s="14"/>
      <c r="F580" s="10"/>
      <c r="G580" s="10"/>
      <c r="H580" s="10"/>
      <c r="I580" s="10"/>
      <c r="J580" s="10"/>
      <c r="K580" s="13"/>
      <c r="L580" s="13"/>
      <c r="M580" s="13"/>
      <c r="N580" s="13"/>
      <c r="O580" s="13"/>
      <c r="P580" s="13"/>
      <c r="Q580" s="13"/>
      <c r="R580" s="17"/>
      <c r="S580" s="17"/>
      <c r="T580" s="17"/>
      <c r="U580" s="17"/>
      <c r="V580" s="14"/>
      <c r="W580" s="14"/>
      <c r="X580" s="15"/>
      <c r="Y580" s="15"/>
      <c r="Z580" s="15"/>
      <c r="AA580" s="10"/>
      <c r="AB580" s="10"/>
      <c r="AC580" s="10"/>
      <c r="AD580" s="10"/>
      <c r="AE580" s="10"/>
      <c r="AF580" s="10"/>
    </row>
    <row r="581" spans="1:32" ht="100" customHeight="1" x14ac:dyDescent="0.25">
      <c r="A581" s="10"/>
      <c r="B581" s="10"/>
      <c r="C581" s="10"/>
      <c r="D581" s="10"/>
      <c r="E581" s="14"/>
      <c r="F581" s="10"/>
      <c r="G581" s="10"/>
      <c r="H581" s="10"/>
      <c r="I581" s="10"/>
      <c r="J581" s="10"/>
      <c r="K581" s="13"/>
      <c r="L581" s="13"/>
      <c r="M581" s="13"/>
      <c r="N581" s="13"/>
      <c r="O581" s="13"/>
      <c r="P581" s="13"/>
      <c r="Q581" s="13"/>
      <c r="R581" s="17"/>
      <c r="S581" s="17"/>
      <c r="T581" s="17"/>
      <c r="U581" s="17"/>
      <c r="V581" s="14"/>
      <c r="W581" s="14"/>
      <c r="X581" s="15"/>
      <c r="Y581" s="15"/>
      <c r="Z581" s="15"/>
      <c r="AA581" s="10"/>
      <c r="AB581" s="10"/>
      <c r="AC581" s="10"/>
      <c r="AD581" s="10"/>
      <c r="AE581" s="10"/>
      <c r="AF581" s="10"/>
    </row>
    <row r="582" spans="1:32" ht="100" customHeight="1" x14ac:dyDescent="0.25">
      <c r="A582" s="10"/>
      <c r="B582" s="10"/>
      <c r="C582" s="10"/>
      <c r="D582" s="10"/>
      <c r="E582" s="14"/>
      <c r="F582" s="10"/>
      <c r="G582" s="10"/>
      <c r="H582" s="10"/>
      <c r="I582" s="10"/>
      <c r="J582" s="10"/>
      <c r="K582" s="13"/>
      <c r="L582" s="13"/>
      <c r="M582" s="13"/>
      <c r="N582" s="13"/>
      <c r="O582" s="13"/>
      <c r="P582" s="13"/>
      <c r="Q582" s="13"/>
      <c r="R582" s="17"/>
      <c r="S582" s="17"/>
      <c r="T582" s="17"/>
      <c r="U582" s="17"/>
      <c r="V582" s="14"/>
      <c r="W582" s="14"/>
      <c r="X582" s="15"/>
      <c r="Y582" s="15"/>
      <c r="Z582" s="15"/>
      <c r="AA582" s="10"/>
      <c r="AB582" s="10"/>
      <c r="AC582" s="10"/>
      <c r="AD582" s="10"/>
      <c r="AE582" s="10"/>
      <c r="AF582" s="10"/>
    </row>
    <row r="583" spans="1:32" ht="100" customHeight="1" x14ac:dyDescent="0.25">
      <c r="A583" s="10"/>
      <c r="B583" s="10"/>
      <c r="C583" s="10"/>
      <c r="D583" s="10"/>
      <c r="E583" s="14"/>
      <c r="F583" s="10"/>
      <c r="G583" s="10"/>
      <c r="H583" s="10"/>
      <c r="I583" s="10"/>
      <c r="J583" s="10"/>
      <c r="K583" s="13"/>
      <c r="L583" s="13"/>
      <c r="M583" s="13"/>
      <c r="N583" s="13"/>
      <c r="O583" s="13"/>
      <c r="P583" s="13"/>
      <c r="Q583" s="13"/>
      <c r="R583" s="17"/>
      <c r="S583" s="17"/>
      <c r="T583" s="17"/>
      <c r="U583" s="17"/>
      <c r="V583" s="14"/>
      <c r="W583" s="14"/>
      <c r="X583" s="15"/>
      <c r="Y583" s="15"/>
      <c r="Z583" s="15"/>
      <c r="AA583" s="10"/>
      <c r="AB583" s="10"/>
      <c r="AC583" s="10"/>
      <c r="AD583" s="10"/>
      <c r="AE583" s="10"/>
      <c r="AF583" s="10"/>
    </row>
    <row r="584" spans="1:32" ht="100" customHeight="1" x14ac:dyDescent="0.25">
      <c r="A584" s="10"/>
      <c r="B584" s="10"/>
      <c r="C584" s="10"/>
      <c r="D584" s="10"/>
      <c r="E584" s="14"/>
      <c r="F584" s="10"/>
      <c r="G584" s="10"/>
      <c r="H584" s="10"/>
      <c r="I584" s="10"/>
      <c r="J584" s="10"/>
      <c r="K584" s="13"/>
      <c r="L584" s="13"/>
      <c r="M584" s="13"/>
      <c r="N584" s="13"/>
      <c r="O584" s="13"/>
      <c r="P584" s="13"/>
      <c r="Q584" s="13"/>
      <c r="R584" s="17"/>
      <c r="S584" s="17"/>
      <c r="T584" s="17"/>
      <c r="U584" s="17"/>
      <c r="V584" s="14"/>
      <c r="W584" s="14"/>
      <c r="X584" s="15"/>
      <c r="Y584" s="15"/>
      <c r="Z584" s="15"/>
      <c r="AA584" s="10"/>
      <c r="AB584" s="10"/>
      <c r="AC584" s="10"/>
      <c r="AD584" s="10"/>
      <c r="AE584" s="10"/>
      <c r="AF584" s="10"/>
    </row>
    <row r="585" spans="1:32" ht="100" customHeight="1" x14ac:dyDescent="0.25">
      <c r="A585" s="10"/>
      <c r="B585" s="10"/>
      <c r="C585" s="10"/>
      <c r="D585" s="10"/>
      <c r="E585" s="14"/>
      <c r="F585" s="10"/>
      <c r="G585" s="10"/>
      <c r="H585" s="10"/>
      <c r="I585" s="10"/>
      <c r="J585" s="10"/>
      <c r="K585" s="13"/>
      <c r="L585" s="13"/>
      <c r="M585" s="13"/>
      <c r="N585" s="13"/>
      <c r="O585" s="13"/>
      <c r="P585" s="13"/>
      <c r="Q585" s="13"/>
      <c r="R585" s="17"/>
      <c r="S585" s="17"/>
      <c r="T585" s="17"/>
      <c r="U585" s="17"/>
      <c r="V585" s="14"/>
      <c r="W585" s="14"/>
      <c r="X585" s="15"/>
      <c r="Y585" s="15"/>
      <c r="Z585" s="15"/>
      <c r="AA585" s="10"/>
      <c r="AB585" s="10"/>
      <c r="AC585" s="10"/>
      <c r="AD585" s="10"/>
      <c r="AE585" s="10"/>
      <c r="AF585" s="10"/>
    </row>
    <row r="586" spans="1:32" ht="100" customHeight="1" x14ac:dyDescent="0.25">
      <c r="A586" s="10"/>
      <c r="B586" s="10"/>
      <c r="C586" s="10"/>
      <c r="D586" s="10"/>
      <c r="E586" s="14"/>
      <c r="F586" s="10"/>
      <c r="G586" s="10"/>
      <c r="H586" s="10"/>
      <c r="I586" s="10"/>
      <c r="J586" s="10"/>
      <c r="K586" s="13"/>
      <c r="L586" s="13"/>
      <c r="M586" s="13"/>
      <c r="N586" s="13"/>
      <c r="O586" s="13"/>
      <c r="P586" s="13"/>
      <c r="Q586" s="13"/>
      <c r="R586" s="17"/>
      <c r="S586" s="17"/>
      <c r="T586" s="17"/>
      <c r="U586" s="17"/>
      <c r="V586" s="14"/>
      <c r="W586" s="14"/>
      <c r="X586" s="15"/>
      <c r="Y586" s="15"/>
      <c r="Z586" s="15"/>
      <c r="AA586" s="10"/>
      <c r="AB586" s="10"/>
      <c r="AC586" s="10"/>
      <c r="AD586" s="10"/>
      <c r="AE586" s="10"/>
      <c r="AF586" s="10"/>
    </row>
    <row r="587" spans="1:32" ht="100" customHeight="1" x14ac:dyDescent="0.25">
      <c r="A587" s="10"/>
      <c r="B587" s="10"/>
      <c r="C587" s="10"/>
      <c r="D587" s="10"/>
      <c r="E587" s="14"/>
      <c r="F587" s="10"/>
      <c r="G587" s="10"/>
      <c r="H587" s="10"/>
      <c r="I587" s="10"/>
      <c r="J587" s="10"/>
      <c r="K587" s="13"/>
      <c r="L587" s="13"/>
      <c r="M587" s="13"/>
      <c r="N587" s="13"/>
      <c r="O587" s="13"/>
      <c r="P587" s="13"/>
      <c r="Q587" s="13"/>
      <c r="R587" s="17"/>
      <c r="S587" s="17"/>
      <c r="T587" s="17"/>
      <c r="U587" s="17"/>
      <c r="V587" s="14"/>
      <c r="W587" s="14"/>
      <c r="X587" s="15"/>
      <c r="Y587" s="15"/>
      <c r="Z587" s="15"/>
      <c r="AA587" s="10"/>
      <c r="AB587" s="10"/>
      <c r="AC587" s="10"/>
      <c r="AD587" s="10"/>
      <c r="AE587" s="10"/>
      <c r="AF587" s="10"/>
    </row>
    <row r="588" spans="1:32" ht="100" customHeight="1" x14ac:dyDescent="0.25">
      <c r="A588" s="10"/>
      <c r="B588" s="10"/>
      <c r="C588" s="10"/>
      <c r="D588" s="10"/>
      <c r="E588" s="14"/>
      <c r="F588" s="10"/>
      <c r="G588" s="10"/>
      <c r="H588" s="10"/>
      <c r="I588" s="10"/>
      <c r="J588" s="10"/>
      <c r="K588" s="13"/>
      <c r="L588" s="13"/>
      <c r="M588" s="13"/>
      <c r="N588" s="13"/>
      <c r="O588" s="13"/>
      <c r="P588" s="13"/>
      <c r="Q588" s="13"/>
      <c r="R588" s="17"/>
      <c r="S588" s="17"/>
      <c r="T588" s="17"/>
      <c r="U588" s="17"/>
      <c r="V588" s="14"/>
      <c r="W588" s="14"/>
      <c r="X588" s="15"/>
      <c r="Y588" s="15"/>
      <c r="Z588" s="15"/>
      <c r="AA588" s="10"/>
      <c r="AB588" s="10"/>
      <c r="AC588" s="10"/>
      <c r="AD588" s="10"/>
      <c r="AE588" s="10"/>
      <c r="AF588" s="10"/>
    </row>
    <row r="589" spans="1:32" ht="100" customHeight="1" x14ac:dyDescent="0.25">
      <c r="A589" s="10"/>
      <c r="B589" s="10"/>
      <c r="C589" s="10"/>
      <c r="D589" s="10"/>
      <c r="E589" s="14"/>
      <c r="F589" s="10"/>
      <c r="G589" s="10"/>
      <c r="H589" s="10"/>
      <c r="I589" s="10"/>
      <c r="J589" s="10"/>
      <c r="K589" s="13"/>
      <c r="L589" s="13"/>
      <c r="M589" s="13"/>
      <c r="N589" s="13"/>
      <c r="O589" s="13"/>
      <c r="P589" s="13"/>
      <c r="Q589" s="13"/>
      <c r="R589" s="17"/>
      <c r="S589" s="17"/>
      <c r="T589" s="17"/>
      <c r="U589" s="17"/>
      <c r="V589" s="14"/>
      <c r="W589" s="14"/>
      <c r="X589" s="15"/>
      <c r="Y589" s="15"/>
      <c r="Z589" s="15"/>
      <c r="AA589" s="10"/>
      <c r="AB589" s="10"/>
      <c r="AC589" s="10"/>
      <c r="AD589" s="10"/>
      <c r="AE589" s="10"/>
      <c r="AF589" s="10"/>
    </row>
    <row r="590" spans="1:32" ht="100" customHeight="1" x14ac:dyDescent="0.25">
      <c r="A590" s="10"/>
      <c r="B590" s="10"/>
      <c r="C590" s="10"/>
      <c r="D590" s="10"/>
      <c r="E590" s="14"/>
      <c r="F590" s="10"/>
      <c r="G590" s="10"/>
      <c r="H590" s="10"/>
      <c r="I590" s="10"/>
      <c r="J590" s="10"/>
      <c r="K590" s="13"/>
      <c r="L590" s="13"/>
      <c r="M590" s="13"/>
      <c r="N590" s="13"/>
      <c r="O590" s="13"/>
      <c r="P590" s="13"/>
      <c r="Q590" s="13"/>
      <c r="R590" s="17"/>
      <c r="S590" s="17"/>
      <c r="T590" s="17"/>
      <c r="U590" s="17"/>
      <c r="V590" s="14"/>
      <c r="W590" s="14"/>
      <c r="X590" s="15"/>
      <c r="Y590" s="15"/>
      <c r="Z590" s="15"/>
      <c r="AA590" s="10"/>
      <c r="AB590" s="10"/>
      <c r="AC590" s="10"/>
      <c r="AD590" s="10"/>
      <c r="AE590" s="10"/>
      <c r="AF590" s="10"/>
    </row>
    <row r="591" spans="1:32" ht="100" customHeight="1" x14ac:dyDescent="0.25">
      <c r="A591" s="10"/>
      <c r="B591" s="10"/>
      <c r="C591" s="10"/>
      <c r="D591" s="10"/>
      <c r="E591" s="14"/>
      <c r="F591" s="10"/>
      <c r="G591" s="10"/>
      <c r="H591" s="10"/>
      <c r="I591" s="10"/>
      <c r="J591" s="10"/>
      <c r="K591" s="13"/>
      <c r="L591" s="13"/>
      <c r="M591" s="13"/>
      <c r="N591" s="13"/>
      <c r="O591" s="13"/>
      <c r="P591" s="13"/>
      <c r="Q591" s="13"/>
      <c r="R591" s="17"/>
      <c r="S591" s="17"/>
      <c r="T591" s="17"/>
      <c r="U591" s="17"/>
      <c r="V591" s="14"/>
      <c r="W591" s="14"/>
      <c r="X591" s="15"/>
      <c r="Y591" s="15"/>
      <c r="Z591" s="15"/>
      <c r="AA591" s="10"/>
      <c r="AB591" s="10"/>
      <c r="AC591" s="10"/>
      <c r="AD591" s="10"/>
      <c r="AE591" s="10"/>
      <c r="AF591" s="10"/>
    </row>
    <row r="592" spans="1:32" ht="100" customHeight="1" x14ac:dyDescent="0.25">
      <c r="A592" s="10"/>
      <c r="B592" s="10"/>
      <c r="C592" s="10"/>
      <c r="D592" s="10"/>
      <c r="E592" s="14"/>
      <c r="F592" s="10"/>
      <c r="G592" s="10"/>
      <c r="H592" s="10"/>
      <c r="I592" s="10"/>
      <c r="J592" s="10"/>
      <c r="K592" s="13"/>
      <c r="L592" s="13"/>
      <c r="M592" s="13"/>
      <c r="N592" s="13"/>
      <c r="O592" s="13"/>
      <c r="P592" s="13"/>
      <c r="Q592" s="13"/>
      <c r="R592" s="17"/>
      <c r="S592" s="17"/>
      <c r="T592" s="17"/>
      <c r="U592" s="17"/>
      <c r="V592" s="14"/>
      <c r="W592" s="14"/>
      <c r="X592" s="15"/>
      <c r="Y592" s="15"/>
      <c r="Z592" s="15"/>
      <c r="AA592" s="10"/>
      <c r="AB592" s="10"/>
      <c r="AC592" s="10"/>
      <c r="AD592" s="10"/>
      <c r="AE592" s="10"/>
      <c r="AF592" s="10"/>
    </row>
    <row r="593" spans="1:32" ht="100" customHeight="1" x14ac:dyDescent="0.25">
      <c r="A593" s="10"/>
      <c r="B593" s="10"/>
      <c r="C593" s="10"/>
      <c r="D593" s="10"/>
      <c r="E593" s="14"/>
      <c r="F593" s="10"/>
      <c r="G593" s="10"/>
      <c r="H593" s="10"/>
      <c r="I593" s="10"/>
      <c r="J593" s="10"/>
      <c r="K593" s="13"/>
      <c r="L593" s="13"/>
      <c r="M593" s="13"/>
      <c r="N593" s="13"/>
      <c r="O593" s="13"/>
      <c r="P593" s="13"/>
      <c r="Q593" s="13"/>
      <c r="R593" s="17"/>
      <c r="S593" s="17"/>
      <c r="T593" s="17"/>
      <c r="U593" s="17"/>
      <c r="V593" s="14"/>
      <c r="W593" s="14"/>
      <c r="X593" s="15"/>
      <c r="Y593" s="15"/>
      <c r="Z593" s="15"/>
      <c r="AA593" s="10"/>
      <c r="AB593" s="10"/>
      <c r="AC593" s="10"/>
      <c r="AD593" s="10"/>
      <c r="AE593" s="10"/>
      <c r="AF593" s="10"/>
    </row>
    <row r="594" spans="1:32" ht="100" customHeight="1" x14ac:dyDescent="0.25">
      <c r="A594" s="10"/>
      <c r="B594" s="10"/>
      <c r="C594" s="10"/>
      <c r="D594" s="10"/>
      <c r="E594" s="14"/>
      <c r="F594" s="10"/>
      <c r="G594" s="10"/>
      <c r="H594" s="10"/>
      <c r="I594" s="10"/>
      <c r="J594" s="10"/>
      <c r="K594" s="13"/>
      <c r="L594" s="13"/>
      <c r="M594" s="13"/>
      <c r="N594" s="13"/>
      <c r="O594" s="13"/>
      <c r="P594" s="13"/>
      <c r="Q594" s="13"/>
      <c r="R594" s="17"/>
      <c r="S594" s="17"/>
      <c r="T594" s="17"/>
      <c r="U594" s="17"/>
      <c r="V594" s="14"/>
      <c r="W594" s="14"/>
      <c r="X594" s="15"/>
      <c r="Y594" s="15"/>
      <c r="Z594" s="15"/>
      <c r="AA594" s="10"/>
      <c r="AB594" s="10"/>
      <c r="AC594" s="10"/>
      <c r="AD594" s="10"/>
      <c r="AE594" s="10"/>
      <c r="AF594" s="10"/>
    </row>
    <row r="595" spans="1:32" ht="100" customHeight="1" x14ac:dyDescent="0.25">
      <c r="A595" s="10"/>
      <c r="B595" s="10"/>
      <c r="C595" s="10"/>
      <c r="D595" s="10"/>
      <c r="E595" s="14"/>
      <c r="F595" s="10"/>
      <c r="G595" s="10"/>
      <c r="H595" s="10"/>
      <c r="I595" s="10"/>
      <c r="J595" s="10"/>
      <c r="K595" s="13"/>
      <c r="L595" s="13"/>
      <c r="M595" s="13"/>
      <c r="N595" s="13"/>
      <c r="O595" s="13"/>
      <c r="P595" s="13"/>
      <c r="Q595" s="13"/>
      <c r="R595" s="17"/>
      <c r="S595" s="17"/>
      <c r="T595" s="17"/>
      <c r="U595" s="17"/>
      <c r="V595" s="14"/>
      <c r="W595" s="14"/>
      <c r="X595" s="15"/>
      <c r="Y595" s="15"/>
      <c r="Z595" s="15"/>
      <c r="AA595" s="10"/>
      <c r="AB595" s="10"/>
      <c r="AC595" s="10"/>
      <c r="AD595" s="10"/>
      <c r="AE595" s="10"/>
      <c r="AF595" s="10"/>
    </row>
    <row r="596" spans="1:32" ht="100" customHeight="1" x14ac:dyDescent="0.25">
      <c r="A596" s="10"/>
      <c r="B596" s="10"/>
      <c r="C596" s="10"/>
      <c r="D596" s="10"/>
      <c r="E596" s="14"/>
      <c r="F596" s="10"/>
      <c r="G596" s="10"/>
      <c r="H596" s="10"/>
      <c r="I596" s="10"/>
      <c r="J596" s="10"/>
      <c r="K596" s="13"/>
      <c r="L596" s="13"/>
      <c r="M596" s="13"/>
      <c r="N596" s="13"/>
      <c r="O596" s="13"/>
      <c r="P596" s="13"/>
      <c r="Q596" s="13"/>
      <c r="R596" s="17"/>
      <c r="S596" s="17"/>
      <c r="T596" s="17"/>
      <c r="U596" s="17"/>
      <c r="V596" s="14"/>
      <c r="W596" s="14"/>
      <c r="X596" s="15"/>
      <c r="Y596" s="15"/>
      <c r="Z596" s="15"/>
      <c r="AA596" s="10"/>
      <c r="AB596" s="10"/>
      <c r="AC596" s="10"/>
      <c r="AD596" s="10"/>
      <c r="AE596" s="10"/>
      <c r="AF596" s="10"/>
    </row>
    <row r="597" spans="1:32" ht="100" customHeight="1" x14ac:dyDescent="0.25">
      <c r="A597" s="10"/>
      <c r="B597" s="10"/>
      <c r="C597" s="10"/>
      <c r="D597" s="10"/>
      <c r="E597" s="14"/>
      <c r="F597" s="10"/>
      <c r="G597" s="10"/>
      <c r="H597" s="10"/>
      <c r="I597" s="10"/>
      <c r="J597" s="10"/>
      <c r="K597" s="13"/>
      <c r="L597" s="13"/>
      <c r="M597" s="13"/>
      <c r="N597" s="13"/>
      <c r="O597" s="13"/>
      <c r="P597" s="13"/>
      <c r="Q597" s="13"/>
      <c r="R597" s="17"/>
      <c r="S597" s="17"/>
      <c r="T597" s="17"/>
      <c r="U597" s="17"/>
      <c r="V597" s="14"/>
      <c r="W597" s="14"/>
      <c r="X597" s="15"/>
      <c r="Y597" s="15"/>
      <c r="Z597" s="15"/>
      <c r="AA597" s="10"/>
      <c r="AB597" s="10"/>
      <c r="AC597" s="10"/>
      <c r="AD597" s="10"/>
      <c r="AE597" s="10"/>
      <c r="AF597" s="10"/>
    </row>
    <row r="598" spans="1:32" ht="100" customHeight="1" x14ac:dyDescent="0.25">
      <c r="A598" s="10"/>
      <c r="B598" s="10"/>
      <c r="C598" s="10"/>
      <c r="D598" s="10"/>
      <c r="E598" s="14"/>
      <c r="F598" s="10"/>
      <c r="G598" s="10"/>
      <c r="H598" s="10"/>
      <c r="I598" s="10"/>
      <c r="J598" s="10"/>
      <c r="K598" s="13"/>
      <c r="L598" s="13"/>
      <c r="M598" s="13"/>
      <c r="N598" s="13"/>
      <c r="O598" s="13"/>
      <c r="P598" s="13"/>
      <c r="Q598" s="13"/>
      <c r="R598" s="17"/>
      <c r="S598" s="17"/>
      <c r="T598" s="17"/>
      <c r="U598" s="17"/>
      <c r="V598" s="14"/>
      <c r="W598" s="14"/>
      <c r="X598" s="15"/>
      <c r="Y598" s="15"/>
      <c r="Z598" s="15"/>
      <c r="AA598" s="10"/>
      <c r="AB598" s="10"/>
      <c r="AC598" s="10"/>
      <c r="AD598" s="10"/>
      <c r="AE598" s="10"/>
      <c r="AF598" s="10"/>
    </row>
    <row r="599" spans="1:32" ht="100" customHeight="1" x14ac:dyDescent="0.25">
      <c r="A599" s="10"/>
      <c r="B599" s="10"/>
      <c r="C599" s="10"/>
      <c r="D599" s="10"/>
      <c r="E599" s="14"/>
      <c r="F599" s="10"/>
      <c r="G599" s="10"/>
      <c r="H599" s="10"/>
      <c r="I599" s="10"/>
      <c r="J599" s="10"/>
      <c r="K599" s="13"/>
      <c r="L599" s="13"/>
      <c r="M599" s="13"/>
      <c r="N599" s="13"/>
      <c r="O599" s="13"/>
      <c r="P599" s="13"/>
      <c r="Q599" s="13"/>
      <c r="R599" s="17"/>
      <c r="S599" s="17"/>
      <c r="T599" s="17"/>
      <c r="U599" s="17"/>
      <c r="V599" s="14"/>
      <c r="W599" s="14"/>
      <c r="X599" s="15"/>
      <c r="Y599" s="15"/>
      <c r="Z599" s="15"/>
      <c r="AA599" s="10"/>
      <c r="AB599" s="10"/>
      <c r="AC599" s="10"/>
      <c r="AD599" s="10"/>
      <c r="AE599" s="10"/>
      <c r="AF599" s="10"/>
    </row>
    <row r="600" spans="1:32" ht="100" customHeight="1" x14ac:dyDescent="0.25">
      <c r="A600" s="10"/>
      <c r="B600" s="10"/>
      <c r="C600" s="10"/>
      <c r="D600" s="10"/>
      <c r="E600" s="14"/>
      <c r="F600" s="10"/>
      <c r="G600" s="10"/>
      <c r="H600" s="10"/>
      <c r="I600" s="10"/>
      <c r="J600" s="10"/>
      <c r="K600" s="13"/>
      <c r="L600" s="13"/>
      <c r="M600" s="13"/>
      <c r="N600" s="13"/>
      <c r="O600" s="13"/>
      <c r="P600" s="13"/>
      <c r="Q600" s="13"/>
      <c r="R600" s="17"/>
      <c r="S600" s="17"/>
      <c r="T600" s="17"/>
      <c r="U600" s="17"/>
      <c r="V600" s="14"/>
      <c r="W600" s="14"/>
      <c r="X600" s="15"/>
      <c r="Y600" s="15"/>
      <c r="Z600" s="15"/>
      <c r="AA600" s="10"/>
      <c r="AB600" s="10"/>
      <c r="AC600" s="10"/>
      <c r="AD600" s="10"/>
      <c r="AE600" s="10"/>
      <c r="AF600" s="10"/>
    </row>
    <row r="601" spans="1:32" ht="100" customHeight="1" x14ac:dyDescent="0.25">
      <c r="A601" s="10"/>
      <c r="B601" s="10"/>
      <c r="C601" s="10"/>
      <c r="D601" s="10"/>
      <c r="E601" s="14"/>
      <c r="F601" s="10"/>
      <c r="G601" s="10"/>
      <c r="H601" s="10"/>
      <c r="I601" s="10"/>
      <c r="J601" s="10"/>
      <c r="K601" s="13"/>
      <c r="L601" s="13"/>
      <c r="M601" s="13"/>
      <c r="N601" s="13"/>
      <c r="O601" s="13"/>
      <c r="P601" s="13"/>
      <c r="Q601" s="13"/>
      <c r="R601" s="17"/>
      <c r="S601" s="17"/>
      <c r="T601" s="17"/>
      <c r="U601" s="17"/>
      <c r="V601" s="14"/>
      <c r="W601" s="14"/>
      <c r="X601" s="15"/>
      <c r="Y601" s="15"/>
      <c r="Z601" s="15"/>
      <c r="AA601" s="10"/>
      <c r="AB601" s="10"/>
      <c r="AC601" s="10"/>
      <c r="AD601" s="10"/>
      <c r="AE601" s="10"/>
      <c r="AF601" s="10"/>
    </row>
    <row r="602" spans="1:32" ht="100" customHeight="1" x14ac:dyDescent="0.25">
      <c r="A602" s="10"/>
      <c r="B602" s="10"/>
      <c r="C602" s="10"/>
      <c r="D602" s="10"/>
      <c r="E602" s="14"/>
      <c r="F602" s="10"/>
      <c r="G602" s="10"/>
      <c r="H602" s="10"/>
      <c r="I602" s="10"/>
      <c r="J602" s="10"/>
      <c r="K602" s="13"/>
      <c r="L602" s="13"/>
      <c r="M602" s="13"/>
      <c r="N602" s="13"/>
      <c r="O602" s="13"/>
      <c r="P602" s="13"/>
      <c r="Q602" s="13"/>
      <c r="R602" s="17"/>
      <c r="S602" s="17"/>
      <c r="T602" s="17"/>
      <c r="U602" s="17"/>
      <c r="V602" s="14"/>
      <c r="W602" s="14"/>
      <c r="X602" s="15"/>
      <c r="Y602" s="15"/>
      <c r="Z602" s="15"/>
      <c r="AA602" s="10"/>
      <c r="AB602" s="10"/>
      <c r="AC602" s="10"/>
      <c r="AD602" s="10"/>
      <c r="AE602" s="10"/>
      <c r="AF602" s="10"/>
    </row>
    <row r="603" spans="1:32" ht="100" customHeight="1" x14ac:dyDescent="0.25">
      <c r="A603" s="10"/>
      <c r="B603" s="10"/>
      <c r="C603" s="10"/>
      <c r="D603" s="10"/>
      <c r="E603" s="14"/>
      <c r="F603" s="10"/>
      <c r="G603" s="10"/>
      <c r="H603" s="10"/>
      <c r="I603" s="10"/>
      <c r="J603" s="10"/>
      <c r="K603" s="13"/>
      <c r="L603" s="13"/>
      <c r="M603" s="13"/>
      <c r="N603" s="13"/>
      <c r="O603" s="13"/>
      <c r="P603" s="13"/>
      <c r="Q603" s="13"/>
      <c r="R603" s="17"/>
      <c r="S603" s="17"/>
      <c r="T603" s="17"/>
      <c r="U603" s="17"/>
      <c r="V603" s="14"/>
      <c r="W603" s="14"/>
      <c r="X603" s="15"/>
      <c r="Y603" s="15"/>
      <c r="Z603" s="15"/>
      <c r="AA603" s="10"/>
      <c r="AB603" s="10"/>
      <c r="AC603" s="10"/>
      <c r="AD603" s="10"/>
      <c r="AE603" s="10"/>
      <c r="AF603" s="10"/>
    </row>
    <row r="604" spans="1:32" ht="100" customHeight="1" x14ac:dyDescent="0.25">
      <c r="A604" s="10"/>
      <c r="B604" s="10"/>
      <c r="C604" s="10"/>
      <c r="D604" s="10"/>
      <c r="E604" s="14"/>
      <c r="F604" s="10"/>
      <c r="G604" s="10"/>
      <c r="H604" s="10"/>
      <c r="I604" s="10"/>
      <c r="J604" s="10"/>
      <c r="K604" s="13"/>
      <c r="L604" s="13"/>
      <c r="M604" s="13"/>
      <c r="N604" s="13"/>
      <c r="O604" s="13"/>
      <c r="P604" s="13"/>
      <c r="Q604" s="13"/>
      <c r="R604" s="17"/>
      <c r="S604" s="17"/>
      <c r="T604" s="17"/>
      <c r="U604" s="17"/>
      <c r="V604" s="14"/>
      <c r="W604" s="14"/>
      <c r="X604" s="15"/>
      <c r="Y604" s="15"/>
      <c r="Z604" s="15"/>
      <c r="AA604" s="10"/>
      <c r="AB604" s="10"/>
      <c r="AC604" s="10"/>
      <c r="AD604" s="10"/>
      <c r="AE604" s="10"/>
      <c r="AF604" s="10"/>
    </row>
    <row r="605" spans="1:32" ht="100" customHeight="1" x14ac:dyDescent="0.25">
      <c r="A605" s="10"/>
      <c r="B605" s="10"/>
      <c r="C605" s="10"/>
      <c r="D605" s="10"/>
      <c r="E605" s="14"/>
      <c r="F605" s="10"/>
      <c r="G605" s="10"/>
      <c r="H605" s="10"/>
      <c r="I605" s="10"/>
      <c r="J605" s="10"/>
      <c r="K605" s="13"/>
      <c r="L605" s="13"/>
      <c r="M605" s="13"/>
      <c r="N605" s="13"/>
      <c r="O605" s="13"/>
      <c r="P605" s="13"/>
      <c r="Q605" s="13"/>
      <c r="R605" s="17"/>
      <c r="S605" s="17"/>
      <c r="T605" s="17"/>
      <c r="U605" s="17"/>
      <c r="V605" s="14"/>
      <c r="W605" s="14"/>
      <c r="X605" s="15"/>
      <c r="Y605" s="15"/>
      <c r="Z605" s="15"/>
      <c r="AA605" s="10"/>
      <c r="AB605" s="10"/>
      <c r="AC605" s="10"/>
      <c r="AD605" s="10"/>
      <c r="AE605" s="10"/>
      <c r="AF605" s="10"/>
    </row>
    <row r="606" spans="1:32" ht="100" customHeight="1" x14ac:dyDescent="0.25">
      <c r="A606" s="10"/>
      <c r="B606" s="10"/>
      <c r="C606" s="10"/>
      <c r="D606" s="10"/>
      <c r="E606" s="14"/>
      <c r="F606" s="10"/>
      <c r="G606" s="10"/>
      <c r="H606" s="10"/>
      <c r="I606" s="10"/>
      <c r="J606" s="10"/>
      <c r="K606" s="13"/>
      <c r="L606" s="13"/>
      <c r="M606" s="13"/>
      <c r="N606" s="13"/>
      <c r="O606" s="13"/>
      <c r="P606" s="13"/>
      <c r="Q606" s="13"/>
      <c r="R606" s="17"/>
      <c r="S606" s="17"/>
      <c r="T606" s="17"/>
      <c r="U606" s="17"/>
      <c r="V606" s="14"/>
      <c r="W606" s="14"/>
      <c r="X606" s="15"/>
      <c r="Y606" s="15"/>
      <c r="Z606" s="15"/>
      <c r="AA606" s="10"/>
      <c r="AB606" s="10"/>
      <c r="AC606" s="10"/>
      <c r="AD606" s="10"/>
      <c r="AE606" s="10"/>
      <c r="AF606" s="10"/>
    </row>
    <row r="607" spans="1:32" ht="100" customHeight="1" x14ac:dyDescent="0.25">
      <c r="A607" s="10"/>
      <c r="B607" s="10"/>
      <c r="C607" s="10"/>
      <c r="D607" s="10"/>
      <c r="E607" s="14"/>
      <c r="F607" s="10"/>
      <c r="G607" s="10"/>
      <c r="H607" s="10"/>
      <c r="I607" s="10"/>
      <c r="J607" s="10"/>
      <c r="K607" s="13"/>
      <c r="L607" s="13"/>
      <c r="M607" s="13"/>
      <c r="N607" s="13"/>
      <c r="O607" s="13"/>
      <c r="P607" s="13"/>
      <c r="Q607" s="13"/>
      <c r="R607" s="17"/>
      <c r="S607" s="17"/>
      <c r="T607" s="17"/>
      <c r="U607" s="17"/>
      <c r="V607" s="14"/>
      <c r="W607" s="14"/>
      <c r="X607" s="15"/>
      <c r="Y607" s="15"/>
      <c r="Z607" s="15"/>
      <c r="AA607" s="10"/>
      <c r="AB607" s="10"/>
      <c r="AC607" s="10"/>
      <c r="AD607" s="10"/>
      <c r="AE607" s="10"/>
      <c r="AF607" s="10"/>
    </row>
    <row r="608" spans="1:32" ht="100" customHeight="1" x14ac:dyDescent="0.25">
      <c r="A608" s="10"/>
      <c r="B608" s="10"/>
      <c r="C608" s="10"/>
      <c r="D608" s="10"/>
      <c r="E608" s="14"/>
      <c r="F608" s="10"/>
      <c r="G608" s="10"/>
      <c r="H608" s="10"/>
      <c r="I608" s="10"/>
      <c r="J608" s="10"/>
      <c r="K608" s="13"/>
      <c r="L608" s="13"/>
      <c r="M608" s="13"/>
      <c r="N608" s="13"/>
      <c r="O608" s="13"/>
      <c r="P608" s="13"/>
      <c r="Q608" s="13"/>
      <c r="R608" s="17"/>
      <c r="S608" s="17"/>
      <c r="T608" s="17"/>
      <c r="U608" s="17"/>
      <c r="V608" s="14"/>
      <c r="W608" s="14"/>
      <c r="X608" s="15"/>
      <c r="Y608" s="15"/>
      <c r="Z608" s="15"/>
      <c r="AA608" s="10"/>
      <c r="AB608" s="10"/>
      <c r="AC608" s="10"/>
      <c r="AD608" s="10"/>
      <c r="AE608" s="10"/>
      <c r="AF608" s="10"/>
    </row>
    <row r="609" spans="1:32" ht="100" customHeight="1" x14ac:dyDescent="0.25">
      <c r="A609" s="10"/>
      <c r="B609" s="10"/>
      <c r="C609" s="10"/>
      <c r="D609" s="10"/>
      <c r="E609" s="14"/>
      <c r="F609" s="10"/>
      <c r="G609" s="10"/>
      <c r="H609" s="10"/>
      <c r="I609" s="10"/>
      <c r="J609" s="10"/>
      <c r="K609" s="13"/>
      <c r="L609" s="13"/>
      <c r="M609" s="13"/>
      <c r="N609" s="13"/>
      <c r="O609" s="13"/>
      <c r="P609" s="13"/>
      <c r="Q609" s="13"/>
      <c r="R609" s="17"/>
      <c r="S609" s="17"/>
      <c r="T609" s="17"/>
      <c r="U609" s="17"/>
      <c r="V609" s="14"/>
      <c r="W609" s="14"/>
      <c r="X609" s="15"/>
      <c r="Y609" s="15"/>
      <c r="Z609" s="15"/>
      <c r="AA609" s="10"/>
      <c r="AB609" s="10"/>
      <c r="AC609" s="10"/>
      <c r="AD609" s="10"/>
      <c r="AE609" s="10"/>
      <c r="AF609" s="10"/>
    </row>
    <row r="610" spans="1:32" ht="100" customHeight="1" x14ac:dyDescent="0.25">
      <c r="A610" s="10"/>
      <c r="B610" s="10"/>
      <c r="C610" s="10"/>
      <c r="D610" s="10"/>
      <c r="E610" s="14"/>
      <c r="F610" s="10"/>
      <c r="G610" s="10"/>
      <c r="H610" s="10"/>
      <c r="I610" s="10"/>
      <c r="J610" s="10"/>
      <c r="K610" s="13"/>
      <c r="L610" s="13"/>
      <c r="M610" s="13"/>
      <c r="N610" s="13"/>
      <c r="O610" s="13"/>
      <c r="P610" s="13"/>
      <c r="Q610" s="13"/>
      <c r="R610" s="17"/>
      <c r="S610" s="17"/>
      <c r="T610" s="17"/>
      <c r="U610" s="17"/>
      <c r="V610" s="14"/>
      <c r="W610" s="14"/>
      <c r="X610" s="15"/>
      <c r="Y610" s="15"/>
      <c r="Z610" s="15"/>
      <c r="AA610" s="10"/>
      <c r="AB610" s="10"/>
      <c r="AC610" s="10"/>
      <c r="AD610" s="10"/>
      <c r="AE610" s="10"/>
      <c r="AF610" s="10"/>
    </row>
    <row r="611" spans="1:32" ht="100" customHeight="1" x14ac:dyDescent="0.25">
      <c r="A611" s="10"/>
      <c r="B611" s="10"/>
      <c r="C611" s="10"/>
      <c r="D611" s="10"/>
      <c r="E611" s="14"/>
      <c r="F611" s="10"/>
      <c r="G611" s="10"/>
      <c r="H611" s="10"/>
      <c r="I611" s="10"/>
      <c r="J611" s="10"/>
      <c r="K611" s="13"/>
      <c r="L611" s="13"/>
      <c r="M611" s="13"/>
      <c r="N611" s="13"/>
      <c r="O611" s="13"/>
      <c r="P611" s="13"/>
      <c r="Q611" s="13"/>
      <c r="R611" s="17"/>
      <c r="S611" s="17"/>
      <c r="T611" s="17"/>
      <c r="U611" s="17"/>
      <c r="V611" s="14"/>
      <c r="W611" s="14"/>
      <c r="X611" s="15"/>
      <c r="Y611" s="15"/>
      <c r="Z611" s="15"/>
      <c r="AA611" s="10"/>
      <c r="AB611" s="10"/>
      <c r="AC611" s="10"/>
      <c r="AD611" s="10"/>
      <c r="AE611" s="10"/>
      <c r="AF611" s="10"/>
    </row>
    <row r="612" spans="1:32" ht="100" customHeight="1" x14ac:dyDescent="0.25">
      <c r="A612" s="10"/>
      <c r="B612" s="10"/>
      <c r="C612" s="10"/>
      <c r="D612" s="10"/>
      <c r="E612" s="14"/>
      <c r="F612" s="10"/>
      <c r="G612" s="10"/>
      <c r="H612" s="10"/>
      <c r="I612" s="10"/>
      <c r="J612" s="10"/>
      <c r="K612" s="13"/>
      <c r="L612" s="13"/>
      <c r="M612" s="13"/>
      <c r="N612" s="13"/>
      <c r="O612" s="13"/>
      <c r="P612" s="13"/>
      <c r="Q612" s="13"/>
      <c r="R612" s="17"/>
      <c r="S612" s="17"/>
      <c r="T612" s="17"/>
      <c r="U612" s="17"/>
      <c r="V612" s="14"/>
      <c r="W612" s="14"/>
      <c r="X612" s="15"/>
      <c r="Y612" s="15"/>
      <c r="Z612" s="15"/>
      <c r="AA612" s="10"/>
      <c r="AB612" s="10"/>
      <c r="AC612" s="10"/>
      <c r="AD612" s="10"/>
      <c r="AE612" s="10"/>
      <c r="AF612" s="10"/>
    </row>
    <row r="613" spans="1:32" ht="100" customHeight="1" x14ac:dyDescent="0.25">
      <c r="A613" s="10"/>
      <c r="B613" s="10"/>
      <c r="C613" s="10"/>
      <c r="D613" s="10"/>
      <c r="E613" s="14"/>
      <c r="F613" s="10"/>
      <c r="G613" s="10"/>
      <c r="H613" s="10"/>
      <c r="I613" s="10"/>
      <c r="J613" s="10"/>
      <c r="K613" s="13"/>
      <c r="L613" s="13"/>
      <c r="M613" s="13"/>
      <c r="N613" s="13"/>
      <c r="O613" s="13"/>
      <c r="P613" s="13"/>
      <c r="Q613" s="13"/>
      <c r="R613" s="17"/>
      <c r="S613" s="17"/>
      <c r="T613" s="17"/>
      <c r="U613" s="17"/>
      <c r="V613" s="14"/>
      <c r="W613" s="14"/>
      <c r="X613" s="15"/>
      <c r="Y613" s="15"/>
      <c r="Z613" s="15"/>
      <c r="AA613" s="10"/>
      <c r="AB613" s="10"/>
      <c r="AC613" s="10"/>
      <c r="AD613" s="10"/>
      <c r="AE613" s="10"/>
      <c r="AF613" s="10"/>
    </row>
    <row r="614" spans="1:32" ht="100" customHeight="1" x14ac:dyDescent="0.25">
      <c r="A614" s="10"/>
      <c r="B614" s="10"/>
      <c r="C614" s="10"/>
      <c r="D614" s="10"/>
      <c r="E614" s="14"/>
      <c r="F614" s="10"/>
      <c r="G614" s="10"/>
      <c r="H614" s="10"/>
      <c r="I614" s="10"/>
      <c r="J614" s="10"/>
      <c r="K614" s="13"/>
      <c r="L614" s="13"/>
      <c r="M614" s="13"/>
      <c r="N614" s="13"/>
      <c r="O614" s="13"/>
      <c r="P614" s="13"/>
      <c r="Q614" s="13"/>
      <c r="R614" s="17"/>
      <c r="S614" s="17"/>
      <c r="T614" s="17"/>
      <c r="U614" s="17"/>
      <c r="V614" s="14"/>
      <c r="W614" s="14"/>
      <c r="X614" s="15"/>
      <c r="Y614" s="15"/>
      <c r="Z614" s="15"/>
      <c r="AA614" s="10"/>
      <c r="AB614" s="10"/>
      <c r="AC614" s="10"/>
      <c r="AD614" s="10"/>
      <c r="AE614" s="10"/>
      <c r="AF614" s="10"/>
    </row>
    <row r="615" spans="1:32" ht="100" customHeight="1" x14ac:dyDescent="0.25">
      <c r="A615" s="10"/>
      <c r="B615" s="10"/>
      <c r="C615" s="10"/>
      <c r="D615" s="10"/>
      <c r="E615" s="14"/>
      <c r="F615" s="10"/>
      <c r="G615" s="10"/>
      <c r="H615" s="10"/>
      <c r="I615" s="10"/>
      <c r="J615" s="10"/>
      <c r="K615" s="13"/>
      <c r="L615" s="13"/>
      <c r="M615" s="13"/>
      <c r="N615" s="13"/>
      <c r="O615" s="13"/>
      <c r="P615" s="13"/>
      <c r="Q615" s="13"/>
      <c r="R615" s="17"/>
      <c r="S615" s="17"/>
      <c r="T615" s="17"/>
      <c r="U615" s="17"/>
      <c r="V615" s="14"/>
      <c r="W615" s="14"/>
      <c r="X615" s="15"/>
      <c r="Y615" s="15"/>
      <c r="Z615" s="15"/>
      <c r="AA615" s="10"/>
      <c r="AB615" s="10"/>
      <c r="AC615" s="10"/>
      <c r="AD615" s="10"/>
      <c r="AE615" s="10"/>
      <c r="AF615" s="10"/>
    </row>
    <row r="616" spans="1:32" ht="100" customHeight="1" x14ac:dyDescent="0.25">
      <c r="A616" s="10"/>
      <c r="B616" s="10"/>
      <c r="C616" s="10"/>
      <c r="D616" s="10"/>
      <c r="E616" s="14"/>
      <c r="F616" s="10"/>
      <c r="G616" s="10"/>
      <c r="H616" s="10"/>
      <c r="I616" s="10"/>
      <c r="J616" s="10"/>
      <c r="K616" s="13"/>
      <c r="L616" s="13"/>
      <c r="M616" s="13"/>
      <c r="N616" s="13"/>
      <c r="O616" s="13"/>
      <c r="P616" s="13"/>
      <c r="Q616" s="13"/>
      <c r="R616" s="17"/>
      <c r="S616" s="17"/>
      <c r="T616" s="17"/>
      <c r="U616" s="17"/>
      <c r="V616" s="14"/>
      <c r="W616" s="14"/>
      <c r="X616" s="15"/>
      <c r="Y616" s="15"/>
      <c r="Z616" s="15"/>
      <c r="AA616" s="10"/>
      <c r="AB616" s="10"/>
      <c r="AC616" s="10"/>
      <c r="AD616" s="10"/>
      <c r="AE616" s="10"/>
      <c r="AF616" s="10"/>
    </row>
    <row r="617" spans="1:32" ht="100" customHeight="1" x14ac:dyDescent="0.25">
      <c r="A617" s="10"/>
      <c r="B617" s="10"/>
      <c r="C617" s="10"/>
      <c r="D617" s="10"/>
      <c r="E617" s="14"/>
      <c r="F617" s="10"/>
      <c r="G617" s="10"/>
      <c r="H617" s="10"/>
      <c r="I617" s="10"/>
      <c r="J617" s="10"/>
      <c r="K617" s="13"/>
      <c r="L617" s="13"/>
      <c r="M617" s="13"/>
      <c r="N617" s="13"/>
      <c r="O617" s="13"/>
      <c r="P617" s="13"/>
      <c r="Q617" s="13"/>
      <c r="R617" s="17"/>
      <c r="S617" s="17"/>
      <c r="T617" s="17"/>
      <c r="U617" s="17"/>
      <c r="V617" s="14"/>
      <c r="W617" s="14"/>
      <c r="X617" s="15"/>
      <c r="Y617" s="15"/>
      <c r="Z617" s="15"/>
      <c r="AA617" s="10"/>
      <c r="AB617" s="10"/>
      <c r="AC617" s="10"/>
      <c r="AD617" s="10"/>
      <c r="AE617" s="10"/>
      <c r="AF617" s="10"/>
    </row>
    <row r="618" spans="1:32" ht="100" customHeight="1" x14ac:dyDescent="0.25">
      <c r="A618" s="10"/>
      <c r="B618" s="10"/>
      <c r="C618" s="10"/>
      <c r="D618" s="10"/>
      <c r="E618" s="14"/>
      <c r="F618" s="10"/>
      <c r="G618" s="10"/>
      <c r="H618" s="10"/>
      <c r="I618" s="10"/>
      <c r="J618" s="10"/>
      <c r="K618" s="13"/>
      <c r="L618" s="13"/>
      <c r="M618" s="13"/>
      <c r="N618" s="13"/>
      <c r="O618" s="13"/>
      <c r="P618" s="13"/>
      <c r="Q618" s="13"/>
      <c r="R618" s="17"/>
      <c r="S618" s="17"/>
      <c r="T618" s="17"/>
      <c r="U618" s="17"/>
      <c r="V618" s="14"/>
      <c r="W618" s="14"/>
      <c r="X618" s="15"/>
      <c r="Y618" s="15"/>
      <c r="Z618" s="15"/>
      <c r="AA618" s="10"/>
      <c r="AB618" s="10"/>
      <c r="AC618" s="10"/>
      <c r="AD618" s="10"/>
      <c r="AE618" s="10"/>
      <c r="AF618" s="10"/>
    </row>
    <row r="619" spans="1:32" ht="100" customHeight="1" x14ac:dyDescent="0.25">
      <c r="A619" s="10"/>
      <c r="B619" s="10"/>
      <c r="C619" s="10"/>
      <c r="D619" s="10"/>
      <c r="E619" s="14"/>
      <c r="F619" s="10"/>
      <c r="G619" s="10"/>
      <c r="H619" s="10"/>
      <c r="I619" s="10"/>
      <c r="J619" s="10"/>
      <c r="K619" s="13"/>
      <c r="L619" s="13"/>
      <c r="M619" s="13"/>
      <c r="N619" s="13"/>
      <c r="O619" s="13"/>
      <c r="P619" s="13"/>
      <c r="Q619" s="13"/>
      <c r="R619" s="17"/>
      <c r="S619" s="17"/>
      <c r="T619" s="17"/>
      <c r="U619" s="17"/>
      <c r="V619" s="14"/>
      <c r="W619" s="14"/>
      <c r="X619" s="15"/>
      <c r="Y619" s="15"/>
      <c r="Z619" s="15"/>
      <c r="AA619" s="10"/>
      <c r="AB619" s="10"/>
      <c r="AC619" s="10"/>
      <c r="AD619" s="10"/>
      <c r="AE619" s="10"/>
      <c r="AF619" s="10"/>
    </row>
    <row r="620" spans="1:32" ht="100" customHeight="1" x14ac:dyDescent="0.25">
      <c r="A620" s="10"/>
      <c r="B620" s="10"/>
      <c r="C620" s="10"/>
      <c r="D620" s="10"/>
      <c r="E620" s="14"/>
      <c r="F620" s="10"/>
      <c r="G620" s="10"/>
      <c r="H620" s="10"/>
      <c r="I620" s="10"/>
      <c r="J620" s="10"/>
      <c r="K620" s="13"/>
      <c r="L620" s="13"/>
      <c r="M620" s="13"/>
      <c r="N620" s="13"/>
      <c r="O620" s="13"/>
      <c r="P620" s="13"/>
      <c r="Q620" s="13"/>
      <c r="R620" s="17"/>
      <c r="S620" s="17"/>
      <c r="T620" s="17"/>
      <c r="U620" s="17"/>
      <c r="V620" s="14"/>
      <c r="W620" s="14"/>
      <c r="X620" s="15"/>
      <c r="Y620" s="15"/>
      <c r="Z620" s="15"/>
      <c r="AA620" s="10"/>
      <c r="AB620" s="10"/>
      <c r="AC620" s="10"/>
      <c r="AD620" s="10"/>
      <c r="AE620" s="10"/>
      <c r="AF620" s="10"/>
    </row>
    <row r="621" spans="1:32" ht="100" customHeight="1" x14ac:dyDescent="0.25">
      <c r="A621" s="10"/>
      <c r="B621" s="10"/>
      <c r="C621" s="10"/>
      <c r="D621" s="10"/>
      <c r="E621" s="14"/>
      <c r="F621" s="10"/>
      <c r="G621" s="10"/>
      <c r="H621" s="10"/>
      <c r="I621" s="10"/>
      <c r="J621" s="10"/>
      <c r="K621" s="13"/>
      <c r="L621" s="13"/>
      <c r="M621" s="13"/>
      <c r="N621" s="13"/>
      <c r="O621" s="13"/>
      <c r="P621" s="13"/>
      <c r="Q621" s="13"/>
      <c r="R621" s="17"/>
      <c r="S621" s="17"/>
      <c r="T621" s="17"/>
      <c r="U621" s="17"/>
      <c r="V621" s="14"/>
      <c r="W621" s="14"/>
      <c r="X621" s="15"/>
      <c r="Y621" s="15"/>
      <c r="Z621" s="15"/>
      <c r="AA621" s="10"/>
      <c r="AB621" s="10"/>
      <c r="AC621" s="10"/>
      <c r="AD621" s="10"/>
      <c r="AE621" s="10"/>
      <c r="AF621" s="10"/>
    </row>
    <row r="622" spans="1:32" ht="100" customHeight="1" x14ac:dyDescent="0.25">
      <c r="A622" s="10"/>
      <c r="B622" s="10"/>
      <c r="C622" s="10"/>
      <c r="D622" s="10"/>
      <c r="E622" s="14"/>
      <c r="F622" s="10"/>
      <c r="G622" s="10"/>
      <c r="H622" s="10"/>
      <c r="I622" s="10"/>
      <c r="J622" s="10"/>
      <c r="K622" s="13"/>
      <c r="L622" s="13"/>
      <c r="M622" s="13"/>
      <c r="N622" s="13"/>
      <c r="O622" s="13"/>
      <c r="P622" s="13"/>
      <c r="Q622" s="13"/>
      <c r="R622" s="17"/>
      <c r="S622" s="17"/>
      <c r="T622" s="17"/>
      <c r="U622" s="17"/>
      <c r="V622" s="14"/>
      <c r="W622" s="14"/>
      <c r="X622" s="15"/>
      <c r="Y622" s="15"/>
      <c r="Z622" s="15"/>
      <c r="AA622" s="10"/>
      <c r="AB622" s="10"/>
      <c r="AC622" s="10"/>
      <c r="AD622" s="10"/>
      <c r="AE622" s="10"/>
      <c r="AF622" s="10"/>
    </row>
    <row r="623" spans="1:32" ht="100" customHeight="1" x14ac:dyDescent="0.25">
      <c r="A623" s="10"/>
      <c r="B623" s="10"/>
      <c r="C623" s="10"/>
      <c r="D623" s="10"/>
      <c r="E623" s="14"/>
      <c r="F623" s="10"/>
      <c r="G623" s="10"/>
      <c r="H623" s="10"/>
      <c r="I623" s="10"/>
      <c r="J623" s="10"/>
      <c r="K623" s="13"/>
      <c r="L623" s="13"/>
      <c r="M623" s="13"/>
      <c r="N623" s="13"/>
      <c r="O623" s="13"/>
      <c r="P623" s="13"/>
      <c r="Q623" s="13"/>
      <c r="R623" s="17"/>
      <c r="S623" s="17"/>
      <c r="T623" s="17"/>
      <c r="U623" s="17"/>
      <c r="V623" s="14"/>
      <c r="W623" s="14"/>
      <c r="X623" s="15"/>
      <c r="Y623" s="15"/>
      <c r="Z623" s="15"/>
      <c r="AA623" s="10"/>
      <c r="AB623" s="10"/>
      <c r="AC623" s="10"/>
      <c r="AD623" s="10"/>
      <c r="AE623" s="10"/>
      <c r="AF623" s="10"/>
    </row>
    <row r="624" spans="1:32" ht="100" customHeight="1" x14ac:dyDescent="0.25">
      <c r="A624" s="10"/>
      <c r="B624" s="10"/>
      <c r="C624" s="10"/>
      <c r="D624" s="10"/>
      <c r="E624" s="14"/>
      <c r="F624" s="10"/>
      <c r="G624" s="10"/>
      <c r="H624" s="10"/>
      <c r="I624" s="10"/>
      <c r="J624" s="10"/>
      <c r="K624" s="13"/>
      <c r="L624" s="13"/>
      <c r="M624" s="13"/>
      <c r="N624" s="13"/>
      <c r="O624" s="13"/>
      <c r="P624" s="13"/>
      <c r="Q624" s="13"/>
      <c r="R624" s="17"/>
      <c r="S624" s="17"/>
      <c r="T624" s="17"/>
      <c r="U624" s="17"/>
      <c r="V624" s="14"/>
      <c r="W624" s="14"/>
      <c r="X624" s="15"/>
      <c r="Y624" s="15"/>
      <c r="Z624" s="15"/>
      <c r="AA624" s="10"/>
      <c r="AB624" s="10"/>
      <c r="AC624" s="10"/>
      <c r="AD624" s="10"/>
      <c r="AE624" s="10"/>
      <c r="AF624" s="10"/>
    </row>
    <row r="625" spans="1:32" ht="100" customHeight="1" x14ac:dyDescent="0.25">
      <c r="A625" s="10"/>
      <c r="B625" s="10"/>
      <c r="C625" s="10"/>
      <c r="D625" s="10"/>
      <c r="E625" s="14"/>
      <c r="F625" s="10"/>
      <c r="G625" s="10"/>
      <c r="H625" s="10"/>
      <c r="I625" s="10"/>
      <c r="J625" s="10"/>
      <c r="K625" s="13"/>
      <c r="L625" s="13"/>
      <c r="M625" s="13"/>
      <c r="N625" s="13"/>
      <c r="O625" s="13"/>
      <c r="P625" s="13"/>
      <c r="Q625" s="13"/>
      <c r="R625" s="17"/>
      <c r="S625" s="17"/>
      <c r="T625" s="17"/>
      <c r="U625" s="17"/>
      <c r="V625" s="14"/>
      <c r="W625" s="14"/>
      <c r="X625" s="15"/>
      <c r="Y625" s="15"/>
      <c r="Z625" s="15"/>
      <c r="AA625" s="10"/>
      <c r="AB625" s="10"/>
      <c r="AC625" s="10"/>
      <c r="AD625" s="10"/>
      <c r="AE625" s="10"/>
      <c r="AF625" s="10"/>
    </row>
    <row r="626" spans="1:32" ht="100" customHeight="1" x14ac:dyDescent="0.25">
      <c r="A626" s="10"/>
      <c r="B626" s="10"/>
      <c r="C626" s="10"/>
      <c r="D626" s="10"/>
      <c r="E626" s="14"/>
      <c r="F626" s="10"/>
      <c r="G626" s="10"/>
      <c r="H626" s="10"/>
      <c r="I626" s="10"/>
      <c r="J626" s="10"/>
      <c r="K626" s="13"/>
      <c r="L626" s="13"/>
      <c r="M626" s="13"/>
      <c r="N626" s="13"/>
      <c r="O626" s="13"/>
      <c r="P626" s="13"/>
      <c r="Q626" s="13"/>
      <c r="R626" s="17"/>
      <c r="S626" s="17"/>
      <c r="T626" s="17"/>
      <c r="U626" s="17"/>
      <c r="V626" s="14"/>
      <c r="W626" s="14"/>
      <c r="X626" s="15"/>
      <c r="Y626" s="15"/>
      <c r="Z626" s="15"/>
      <c r="AA626" s="10"/>
      <c r="AB626" s="10"/>
      <c r="AC626" s="10"/>
      <c r="AD626" s="10"/>
      <c r="AE626" s="10"/>
      <c r="AF626" s="10"/>
    </row>
    <row r="627" spans="1:32" ht="100" customHeight="1" x14ac:dyDescent="0.25">
      <c r="A627" s="10"/>
      <c r="B627" s="10"/>
      <c r="C627" s="10"/>
      <c r="D627" s="10"/>
      <c r="E627" s="14"/>
      <c r="F627" s="10"/>
      <c r="G627" s="10"/>
      <c r="H627" s="10"/>
      <c r="I627" s="10"/>
      <c r="J627" s="10"/>
      <c r="K627" s="13"/>
      <c r="L627" s="13"/>
      <c r="M627" s="13"/>
      <c r="N627" s="13"/>
      <c r="O627" s="13"/>
      <c r="P627" s="13"/>
      <c r="Q627" s="13"/>
      <c r="R627" s="17"/>
      <c r="S627" s="17"/>
      <c r="T627" s="17"/>
      <c r="U627" s="17"/>
      <c r="V627" s="14"/>
      <c r="W627" s="14"/>
      <c r="X627" s="15"/>
      <c r="Y627" s="15"/>
      <c r="Z627" s="15"/>
      <c r="AA627" s="10"/>
      <c r="AB627" s="10"/>
      <c r="AC627" s="10"/>
      <c r="AD627" s="10"/>
      <c r="AE627" s="10"/>
      <c r="AF627" s="10"/>
    </row>
    <row r="628" spans="1:32" ht="100" customHeight="1" x14ac:dyDescent="0.25">
      <c r="A628" s="10"/>
      <c r="B628" s="10"/>
      <c r="C628" s="10"/>
      <c r="D628" s="10"/>
      <c r="E628" s="14"/>
      <c r="F628" s="10"/>
      <c r="G628" s="10"/>
      <c r="H628" s="10"/>
      <c r="I628" s="10"/>
      <c r="J628" s="10"/>
      <c r="K628" s="13"/>
      <c r="L628" s="13"/>
      <c r="M628" s="13"/>
      <c r="N628" s="13"/>
      <c r="O628" s="13"/>
      <c r="P628" s="13"/>
      <c r="Q628" s="13"/>
      <c r="R628" s="17"/>
      <c r="S628" s="17"/>
      <c r="T628" s="17"/>
      <c r="U628" s="17"/>
      <c r="V628" s="14"/>
      <c r="W628" s="14"/>
      <c r="X628" s="15"/>
      <c r="Y628" s="15"/>
      <c r="Z628" s="15"/>
      <c r="AA628" s="10"/>
      <c r="AB628" s="10"/>
      <c r="AC628" s="10"/>
      <c r="AD628" s="10"/>
      <c r="AE628" s="10"/>
      <c r="AF628" s="10"/>
    </row>
    <row r="629" spans="1:32" ht="100" customHeight="1" x14ac:dyDescent="0.25">
      <c r="A629" s="10"/>
      <c r="B629" s="10"/>
      <c r="C629" s="10"/>
      <c r="D629" s="10"/>
      <c r="E629" s="14"/>
      <c r="F629" s="10"/>
      <c r="G629" s="10"/>
      <c r="H629" s="10"/>
      <c r="I629" s="10"/>
      <c r="J629" s="10"/>
      <c r="K629" s="13"/>
      <c r="L629" s="13"/>
      <c r="M629" s="13"/>
      <c r="N629" s="13"/>
      <c r="O629" s="13"/>
      <c r="P629" s="13"/>
      <c r="Q629" s="13"/>
      <c r="R629" s="17"/>
      <c r="S629" s="17"/>
      <c r="T629" s="17"/>
      <c r="U629" s="17"/>
      <c r="V629" s="14"/>
      <c r="W629" s="14"/>
      <c r="X629" s="15"/>
      <c r="Y629" s="15"/>
      <c r="Z629" s="15"/>
      <c r="AA629" s="10"/>
      <c r="AB629" s="10"/>
      <c r="AC629" s="10"/>
      <c r="AD629" s="10"/>
      <c r="AE629" s="10"/>
      <c r="AF629" s="10"/>
    </row>
    <row r="630" spans="1:32" ht="100" customHeight="1" x14ac:dyDescent="0.25">
      <c r="A630" s="10"/>
      <c r="B630" s="10"/>
      <c r="C630" s="10"/>
      <c r="D630" s="10"/>
      <c r="E630" s="14"/>
      <c r="F630" s="10"/>
      <c r="G630" s="10"/>
      <c r="H630" s="10"/>
      <c r="I630" s="10"/>
      <c r="J630" s="10"/>
      <c r="K630" s="13"/>
      <c r="L630" s="13"/>
      <c r="M630" s="13"/>
      <c r="N630" s="13"/>
      <c r="O630" s="13"/>
      <c r="P630" s="13"/>
      <c r="Q630" s="13"/>
      <c r="R630" s="17"/>
      <c r="S630" s="17"/>
      <c r="T630" s="17"/>
      <c r="U630" s="17"/>
      <c r="V630" s="14"/>
      <c r="W630" s="14"/>
      <c r="X630" s="15"/>
      <c r="Y630" s="15"/>
      <c r="Z630" s="15"/>
      <c r="AA630" s="10"/>
      <c r="AB630" s="10"/>
      <c r="AC630" s="10"/>
      <c r="AD630" s="10"/>
      <c r="AE630" s="10"/>
      <c r="AF630" s="10"/>
    </row>
    <row r="631" spans="1:32" ht="100" customHeight="1" x14ac:dyDescent="0.25">
      <c r="A631" s="10"/>
      <c r="B631" s="10"/>
      <c r="C631" s="10"/>
      <c r="D631" s="10"/>
      <c r="E631" s="14"/>
      <c r="F631" s="10"/>
      <c r="G631" s="10"/>
      <c r="H631" s="10"/>
      <c r="I631" s="10"/>
      <c r="J631" s="10"/>
      <c r="K631" s="13"/>
      <c r="L631" s="13"/>
      <c r="M631" s="13"/>
      <c r="N631" s="13"/>
      <c r="O631" s="13"/>
      <c r="P631" s="13"/>
      <c r="Q631" s="13"/>
      <c r="R631" s="17"/>
      <c r="S631" s="17"/>
      <c r="T631" s="17"/>
      <c r="U631" s="17"/>
      <c r="V631" s="14"/>
      <c r="W631" s="14"/>
      <c r="X631" s="15"/>
      <c r="Y631" s="15"/>
      <c r="Z631" s="15"/>
      <c r="AA631" s="10"/>
      <c r="AB631" s="10"/>
      <c r="AC631" s="10"/>
      <c r="AD631" s="10"/>
      <c r="AE631" s="10"/>
      <c r="AF631" s="10"/>
    </row>
    <row r="632" spans="1:32" ht="100" customHeight="1" x14ac:dyDescent="0.25">
      <c r="A632" s="10"/>
      <c r="B632" s="10"/>
      <c r="C632" s="10"/>
      <c r="D632" s="10"/>
      <c r="E632" s="14"/>
      <c r="F632" s="10"/>
      <c r="G632" s="10"/>
      <c r="H632" s="10"/>
      <c r="I632" s="10"/>
      <c r="J632" s="10"/>
      <c r="K632" s="13"/>
      <c r="L632" s="13"/>
      <c r="M632" s="13"/>
      <c r="N632" s="13"/>
      <c r="O632" s="13"/>
      <c r="P632" s="13"/>
      <c r="Q632" s="13"/>
      <c r="R632" s="17"/>
      <c r="S632" s="17"/>
      <c r="T632" s="17"/>
      <c r="U632" s="17"/>
      <c r="V632" s="14"/>
      <c r="W632" s="14"/>
      <c r="X632" s="15"/>
      <c r="Y632" s="15"/>
      <c r="Z632" s="15"/>
      <c r="AA632" s="10"/>
      <c r="AB632" s="10"/>
      <c r="AC632" s="10"/>
      <c r="AD632" s="10"/>
      <c r="AE632" s="10"/>
      <c r="AF632" s="10"/>
    </row>
    <row r="633" spans="1:32" ht="100" customHeight="1" x14ac:dyDescent="0.25">
      <c r="A633" s="10"/>
      <c r="B633" s="10"/>
      <c r="C633" s="10"/>
      <c r="D633" s="10"/>
      <c r="E633" s="14"/>
      <c r="F633" s="10"/>
      <c r="G633" s="10"/>
      <c r="H633" s="10"/>
      <c r="I633" s="10"/>
      <c r="J633" s="10"/>
      <c r="K633" s="13"/>
      <c r="L633" s="13"/>
      <c r="M633" s="13"/>
      <c r="N633" s="13"/>
      <c r="O633" s="13"/>
      <c r="P633" s="13"/>
      <c r="Q633" s="13"/>
      <c r="R633" s="17"/>
      <c r="S633" s="17"/>
      <c r="T633" s="17"/>
      <c r="U633" s="17"/>
      <c r="V633" s="14"/>
      <c r="W633" s="14"/>
      <c r="X633" s="15"/>
      <c r="Y633" s="15"/>
      <c r="Z633" s="15"/>
      <c r="AA633" s="10"/>
      <c r="AB633" s="10"/>
      <c r="AC633" s="10"/>
      <c r="AD633" s="10"/>
      <c r="AE633" s="10"/>
      <c r="AF633" s="10"/>
    </row>
    <row r="634" spans="1:32" ht="100" customHeight="1" x14ac:dyDescent="0.25">
      <c r="A634" s="10"/>
      <c r="B634" s="10"/>
      <c r="C634" s="10"/>
      <c r="D634" s="10"/>
      <c r="E634" s="14"/>
      <c r="F634" s="10"/>
      <c r="G634" s="10"/>
      <c r="H634" s="10"/>
      <c r="I634" s="10"/>
      <c r="J634" s="10"/>
      <c r="K634" s="13"/>
      <c r="L634" s="13"/>
      <c r="M634" s="13"/>
      <c r="N634" s="13"/>
      <c r="O634" s="13"/>
      <c r="P634" s="13"/>
      <c r="Q634" s="13"/>
      <c r="R634" s="17"/>
      <c r="S634" s="17"/>
      <c r="T634" s="17"/>
      <c r="U634" s="17"/>
      <c r="V634" s="14"/>
      <c r="W634" s="14"/>
      <c r="X634" s="15"/>
      <c r="Y634" s="15"/>
      <c r="Z634" s="15"/>
      <c r="AA634" s="10"/>
      <c r="AB634" s="10"/>
      <c r="AC634" s="10"/>
      <c r="AD634" s="10"/>
      <c r="AE634" s="10"/>
      <c r="AF634" s="10"/>
    </row>
    <row r="635" spans="1:32" ht="100" customHeight="1" x14ac:dyDescent="0.25">
      <c r="A635" s="10"/>
      <c r="B635" s="10"/>
      <c r="C635" s="10"/>
      <c r="D635" s="10"/>
      <c r="E635" s="14"/>
      <c r="F635" s="10"/>
      <c r="G635" s="10"/>
      <c r="H635" s="10"/>
      <c r="I635" s="10"/>
      <c r="J635" s="10"/>
      <c r="K635" s="13"/>
      <c r="L635" s="13"/>
      <c r="M635" s="13"/>
      <c r="N635" s="13"/>
      <c r="O635" s="13"/>
      <c r="P635" s="13"/>
      <c r="Q635" s="13"/>
      <c r="R635" s="17"/>
      <c r="S635" s="17"/>
      <c r="T635" s="17"/>
      <c r="U635" s="17"/>
      <c r="V635" s="14"/>
      <c r="W635" s="14"/>
      <c r="X635" s="15"/>
      <c r="Y635" s="15"/>
      <c r="Z635" s="15"/>
      <c r="AA635" s="10"/>
      <c r="AB635" s="10"/>
      <c r="AC635" s="10"/>
      <c r="AD635" s="10"/>
      <c r="AE635" s="10"/>
      <c r="AF635" s="10"/>
    </row>
    <row r="636" spans="1:32" ht="100" customHeight="1" x14ac:dyDescent="0.25">
      <c r="A636" s="10"/>
      <c r="B636" s="10"/>
      <c r="C636" s="10"/>
      <c r="D636" s="10"/>
      <c r="E636" s="14"/>
      <c r="F636" s="10"/>
      <c r="G636" s="10"/>
      <c r="H636" s="10"/>
      <c r="I636" s="10"/>
      <c r="J636" s="10"/>
      <c r="K636" s="13"/>
      <c r="L636" s="13"/>
      <c r="M636" s="13"/>
      <c r="N636" s="13"/>
      <c r="O636" s="13"/>
      <c r="P636" s="13"/>
      <c r="Q636" s="13"/>
      <c r="R636" s="17"/>
      <c r="S636" s="17"/>
      <c r="T636" s="17"/>
      <c r="U636" s="17"/>
      <c r="V636" s="14"/>
      <c r="W636" s="14"/>
      <c r="X636" s="15"/>
      <c r="Y636" s="15"/>
      <c r="Z636" s="15"/>
      <c r="AA636" s="10"/>
      <c r="AB636" s="10"/>
      <c r="AC636" s="10"/>
      <c r="AD636" s="10"/>
      <c r="AE636" s="10"/>
      <c r="AF636" s="10"/>
    </row>
    <row r="637" spans="1:32" ht="100" customHeight="1" x14ac:dyDescent="0.25">
      <c r="A637" s="10"/>
      <c r="B637" s="10"/>
      <c r="C637" s="10"/>
      <c r="D637" s="10"/>
      <c r="E637" s="14"/>
      <c r="F637" s="10"/>
      <c r="G637" s="10"/>
      <c r="H637" s="10"/>
      <c r="I637" s="10"/>
      <c r="J637" s="10"/>
      <c r="K637" s="13"/>
      <c r="L637" s="13"/>
      <c r="M637" s="13"/>
      <c r="N637" s="13"/>
      <c r="O637" s="13"/>
      <c r="P637" s="13"/>
      <c r="Q637" s="13"/>
      <c r="R637" s="17"/>
      <c r="S637" s="17"/>
      <c r="T637" s="17"/>
      <c r="U637" s="17"/>
      <c r="V637" s="14"/>
      <c r="W637" s="14"/>
      <c r="X637" s="15"/>
      <c r="Y637" s="15"/>
      <c r="Z637" s="15"/>
      <c r="AA637" s="10"/>
      <c r="AB637" s="10"/>
      <c r="AC637" s="10"/>
      <c r="AD637" s="10"/>
      <c r="AE637" s="10"/>
      <c r="AF637" s="10"/>
    </row>
    <row r="638" spans="1:32" ht="100" customHeight="1" x14ac:dyDescent="0.25">
      <c r="A638" s="10"/>
      <c r="B638" s="10"/>
      <c r="C638" s="10"/>
      <c r="D638" s="10"/>
      <c r="E638" s="14"/>
      <c r="F638" s="10"/>
      <c r="G638" s="10"/>
      <c r="H638" s="10"/>
      <c r="I638" s="10"/>
      <c r="J638" s="10"/>
      <c r="K638" s="13"/>
      <c r="L638" s="13"/>
      <c r="M638" s="13"/>
      <c r="N638" s="13"/>
      <c r="O638" s="13"/>
      <c r="P638" s="13"/>
      <c r="Q638" s="13"/>
      <c r="R638" s="17"/>
      <c r="S638" s="17"/>
      <c r="T638" s="17"/>
      <c r="U638" s="17"/>
      <c r="V638" s="14"/>
      <c r="W638" s="14"/>
      <c r="X638" s="15"/>
      <c r="Y638" s="15"/>
      <c r="Z638" s="15"/>
      <c r="AA638" s="10"/>
      <c r="AB638" s="10"/>
      <c r="AC638" s="10"/>
      <c r="AD638" s="10"/>
      <c r="AE638" s="10"/>
      <c r="AF638" s="10"/>
    </row>
    <row r="639" spans="1:32" ht="100" customHeight="1" x14ac:dyDescent="0.25">
      <c r="A639" s="10"/>
      <c r="B639" s="10"/>
      <c r="C639" s="10"/>
      <c r="D639" s="10"/>
      <c r="E639" s="14"/>
      <c r="F639" s="10"/>
      <c r="G639" s="10"/>
      <c r="H639" s="10"/>
      <c r="I639" s="10"/>
      <c r="J639" s="10"/>
      <c r="K639" s="13"/>
      <c r="L639" s="13"/>
      <c r="M639" s="13"/>
      <c r="N639" s="13"/>
      <c r="O639" s="13"/>
      <c r="P639" s="13"/>
      <c r="Q639" s="13"/>
      <c r="R639" s="17"/>
      <c r="S639" s="17"/>
      <c r="T639" s="17"/>
      <c r="U639" s="17"/>
      <c r="V639" s="14"/>
      <c r="W639" s="14"/>
      <c r="X639" s="15"/>
      <c r="Y639" s="15"/>
      <c r="Z639" s="15"/>
      <c r="AA639" s="10"/>
      <c r="AB639" s="10"/>
      <c r="AC639" s="10"/>
      <c r="AD639" s="10"/>
      <c r="AE639" s="10"/>
      <c r="AF639" s="10"/>
    </row>
    <row r="640" spans="1:32" ht="100" customHeight="1" x14ac:dyDescent="0.25">
      <c r="A640" s="10"/>
      <c r="B640" s="10"/>
      <c r="C640" s="10"/>
      <c r="D640" s="10"/>
      <c r="E640" s="14"/>
      <c r="F640" s="10"/>
      <c r="G640" s="10"/>
      <c r="H640" s="10"/>
      <c r="I640" s="10"/>
      <c r="J640" s="10"/>
      <c r="K640" s="13"/>
      <c r="L640" s="13"/>
      <c r="M640" s="13"/>
      <c r="N640" s="13"/>
      <c r="O640" s="13"/>
      <c r="P640" s="13"/>
      <c r="Q640" s="13"/>
      <c r="R640" s="17"/>
      <c r="S640" s="17"/>
      <c r="T640" s="17"/>
      <c r="U640" s="17"/>
      <c r="V640" s="14"/>
      <c r="W640" s="14"/>
      <c r="X640" s="15"/>
      <c r="Y640" s="15"/>
      <c r="Z640" s="15"/>
      <c r="AA640" s="10"/>
      <c r="AB640" s="10"/>
      <c r="AC640" s="10"/>
      <c r="AD640" s="10"/>
      <c r="AE640" s="10"/>
      <c r="AF640" s="10"/>
    </row>
    <row r="641" spans="1:32" ht="100" customHeight="1" x14ac:dyDescent="0.25">
      <c r="A641" s="10"/>
      <c r="B641" s="10"/>
      <c r="C641" s="10"/>
      <c r="D641" s="10"/>
      <c r="E641" s="14"/>
      <c r="F641" s="10"/>
      <c r="G641" s="10"/>
      <c r="H641" s="10"/>
      <c r="I641" s="10"/>
      <c r="J641" s="10"/>
      <c r="K641" s="13"/>
      <c r="L641" s="13"/>
      <c r="M641" s="13"/>
      <c r="N641" s="13"/>
      <c r="O641" s="13"/>
      <c r="P641" s="13"/>
      <c r="Q641" s="13"/>
      <c r="R641" s="17"/>
      <c r="S641" s="17"/>
      <c r="T641" s="17"/>
      <c r="U641" s="17"/>
      <c r="V641" s="14"/>
      <c r="W641" s="14"/>
      <c r="X641" s="15"/>
      <c r="Y641" s="15"/>
      <c r="Z641" s="15"/>
      <c r="AA641" s="10"/>
      <c r="AB641" s="10"/>
      <c r="AC641" s="10"/>
      <c r="AD641" s="10"/>
      <c r="AE641" s="10"/>
      <c r="AF641" s="10"/>
    </row>
    <row r="642" spans="1:32" ht="100" customHeight="1" x14ac:dyDescent="0.25">
      <c r="A642" s="10"/>
      <c r="B642" s="10"/>
      <c r="C642" s="10"/>
      <c r="D642" s="10"/>
      <c r="E642" s="14"/>
      <c r="F642" s="10"/>
      <c r="G642" s="10"/>
      <c r="H642" s="10"/>
      <c r="I642" s="10"/>
      <c r="J642" s="10"/>
      <c r="K642" s="13"/>
      <c r="L642" s="13"/>
      <c r="M642" s="13"/>
      <c r="N642" s="13"/>
      <c r="O642" s="13"/>
      <c r="P642" s="13"/>
      <c r="Q642" s="13"/>
      <c r="R642" s="17"/>
      <c r="S642" s="17"/>
      <c r="T642" s="17"/>
      <c r="U642" s="17"/>
      <c r="V642" s="14"/>
      <c r="W642" s="14"/>
      <c r="X642" s="15"/>
      <c r="Y642" s="15"/>
      <c r="Z642" s="15"/>
      <c r="AA642" s="10"/>
      <c r="AB642" s="10"/>
      <c r="AC642" s="10"/>
      <c r="AD642" s="10"/>
      <c r="AE642" s="10"/>
      <c r="AF642" s="10"/>
    </row>
    <row r="643" spans="1:32" ht="100" customHeight="1" x14ac:dyDescent="0.25">
      <c r="A643" s="10"/>
      <c r="B643" s="10"/>
      <c r="C643" s="10"/>
      <c r="D643" s="10"/>
      <c r="E643" s="14"/>
      <c r="F643" s="10"/>
      <c r="G643" s="10"/>
      <c r="H643" s="10"/>
      <c r="I643" s="10"/>
      <c r="J643" s="10"/>
      <c r="K643" s="13"/>
      <c r="L643" s="13"/>
      <c r="M643" s="13"/>
      <c r="N643" s="13"/>
      <c r="O643" s="13"/>
      <c r="P643" s="13"/>
      <c r="Q643" s="13"/>
      <c r="R643" s="17"/>
      <c r="S643" s="17"/>
      <c r="T643" s="17"/>
      <c r="U643" s="17"/>
      <c r="V643" s="14"/>
      <c r="W643" s="14"/>
      <c r="X643" s="15"/>
      <c r="Y643" s="15"/>
      <c r="Z643" s="15"/>
      <c r="AA643" s="10"/>
      <c r="AB643" s="10"/>
      <c r="AC643" s="10"/>
      <c r="AD643" s="10"/>
      <c r="AE643" s="10"/>
      <c r="AF643" s="10"/>
    </row>
    <row r="644" spans="1:32" ht="100" customHeight="1" x14ac:dyDescent="0.25">
      <c r="A644" s="10"/>
      <c r="B644" s="10"/>
      <c r="C644" s="10"/>
      <c r="D644" s="10"/>
      <c r="E644" s="14"/>
      <c r="F644" s="10"/>
      <c r="G644" s="10"/>
      <c r="H644" s="10"/>
      <c r="I644" s="10"/>
      <c r="J644" s="10"/>
      <c r="K644" s="13"/>
      <c r="L644" s="13"/>
      <c r="M644" s="13"/>
      <c r="N644" s="13"/>
      <c r="O644" s="13"/>
      <c r="P644" s="13"/>
      <c r="Q644" s="13"/>
      <c r="R644" s="17"/>
      <c r="S644" s="17"/>
      <c r="T644" s="17"/>
      <c r="U644" s="17"/>
      <c r="V644" s="14"/>
      <c r="W644" s="14"/>
      <c r="X644" s="15"/>
      <c r="Y644" s="15"/>
      <c r="Z644" s="15"/>
      <c r="AA644" s="10"/>
      <c r="AB644" s="10"/>
      <c r="AC644" s="10"/>
      <c r="AD644" s="10"/>
      <c r="AE644" s="10"/>
      <c r="AF644" s="10"/>
    </row>
    <row r="645" spans="1:32" ht="100" customHeight="1" x14ac:dyDescent="0.25">
      <c r="A645" s="10"/>
      <c r="B645" s="10"/>
      <c r="C645" s="10"/>
      <c r="D645" s="10"/>
      <c r="E645" s="14"/>
      <c r="F645" s="10"/>
      <c r="G645" s="10"/>
      <c r="H645" s="10"/>
      <c r="I645" s="10"/>
      <c r="J645" s="10"/>
      <c r="K645" s="13"/>
      <c r="L645" s="13"/>
      <c r="M645" s="13"/>
      <c r="N645" s="13"/>
      <c r="O645" s="13"/>
      <c r="P645" s="13"/>
      <c r="Q645" s="13"/>
      <c r="R645" s="17"/>
      <c r="S645" s="17"/>
      <c r="T645" s="17"/>
      <c r="U645" s="17"/>
      <c r="V645" s="14"/>
      <c r="W645" s="14"/>
      <c r="X645" s="15"/>
      <c r="Y645" s="15"/>
      <c r="Z645" s="15"/>
      <c r="AA645" s="10"/>
      <c r="AB645" s="10"/>
      <c r="AC645" s="10"/>
      <c r="AD645" s="10"/>
      <c r="AE645" s="10"/>
      <c r="AF645" s="10"/>
    </row>
    <row r="646" spans="1:32" ht="100" customHeight="1" x14ac:dyDescent="0.25">
      <c r="A646" s="10"/>
      <c r="B646" s="10"/>
      <c r="C646" s="10"/>
      <c r="D646" s="10"/>
      <c r="E646" s="14"/>
      <c r="F646" s="10"/>
      <c r="G646" s="10"/>
      <c r="H646" s="10"/>
      <c r="I646" s="10"/>
      <c r="J646" s="10"/>
      <c r="K646" s="13"/>
      <c r="L646" s="13"/>
      <c r="M646" s="13"/>
      <c r="N646" s="13"/>
      <c r="O646" s="13"/>
      <c r="P646" s="13"/>
      <c r="Q646" s="13"/>
      <c r="R646" s="17"/>
      <c r="S646" s="17"/>
      <c r="T646" s="17"/>
      <c r="U646" s="17"/>
      <c r="V646" s="14"/>
      <c r="W646" s="14"/>
      <c r="X646" s="15"/>
      <c r="Y646" s="15"/>
      <c r="Z646" s="15"/>
      <c r="AA646" s="10"/>
      <c r="AB646" s="10"/>
      <c r="AC646" s="10"/>
      <c r="AD646" s="10"/>
      <c r="AE646" s="10"/>
      <c r="AF646" s="10"/>
    </row>
    <row r="647" spans="1:32" ht="100" customHeight="1" x14ac:dyDescent="0.25">
      <c r="A647" s="10"/>
      <c r="B647" s="10"/>
      <c r="C647" s="10"/>
      <c r="D647" s="10"/>
      <c r="E647" s="14"/>
      <c r="F647" s="10"/>
      <c r="G647" s="10"/>
      <c r="H647" s="10"/>
      <c r="I647" s="10"/>
      <c r="J647" s="10"/>
      <c r="K647" s="13"/>
      <c r="L647" s="13"/>
      <c r="M647" s="13"/>
      <c r="N647" s="13"/>
      <c r="O647" s="13"/>
      <c r="P647" s="13"/>
      <c r="Q647" s="13"/>
      <c r="R647" s="17"/>
      <c r="S647" s="17"/>
      <c r="T647" s="17"/>
      <c r="U647" s="17"/>
      <c r="V647" s="14"/>
      <c r="W647" s="14"/>
      <c r="X647" s="15"/>
      <c r="Y647" s="15"/>
      <c r="Z647" s="15"/>
      <c r="AA647" s="10"/>
      <c r="AB647" s="10"/>
      <c r="AC647" s="10"/>
      <c r="AD647" s="10"/>
      <c r="AE647" s="10"/>
      <c r="AF647" s="10"/>
    </row>
    <row r="648" spans="1:32" ht="100" customHeight="1" x14ac:dyDescent="0.25">
      <c r="A648" s="10"/>
      <c r="B648" s="10"/>
      <c r="C648" s="10"/>
      <c r="D648" s="10"/>
      <c r="E648" s="14"/>
      <c r="F648" s="10"/>
      <c r="G648" s="10"/>
      <c r="H648" s="10"/>
      <c r="I648" s="10"/>
      <c r="J648" s="10"/>
      <c r="K648" s="13"/>
      <c r="L648" s="13"/>
      <c r="M648" s="13"/>
      <c r="N648" s="13"/>
      <c r="O648" s="13"/>
      <c r="P648" s="13"/>
      <c r="Q648" s="13"/>
      <c r="R648" s="17"/>
      <c r="S648" s="17"/>
      <c r="T648" s="17"/>
      <c r="U648" s="17"/>
      <c r="V648" s="14"/>
      <c r="W648" s="14"/>
      <c r="X648" s="15"/>
      <c r="Y648" s="15"/>
      <c r="Z648" s="15"/>
      <c r="AA648" s="10"/>
      <c r="AB648" s="10"/>
      <c r="AC648" s="10"/>
      <c r="AD648" s="10"/>
      <c r="AE648" s="10"/>
      <c r="AF648" s="10"/>
    </row>
    <row r="649" spans="1:32" ht="100" customHeight="1" x14ac:dyDescent="0.25">
      <c r="A649" s="10"/>
      <c r="B649" s="10"/>
      <c r="C649" s="10"/>
      <c r="D649" s="10"/>
      <c r="E649" s="14"/>
      <c r="F649" s="10"/>
      <c r="G649" s="10"/>
      <c r="H649" s="10"/>
      <c r="I649" s="10"/>
      <c r="J649" s="10"/>
      <c r="K649" s="13"/>
      <c r="L649" s="13"/>
      <c r="M649" s="13"/>
      <c r="N649" s="13"/>
      <c r="O649" s="13"/>
      <c r="P649" s="13"/>
      <c r="Q649" s="13"/>
      <c r="R649" s="17"/>
      <c r="S649" s="17"/>
      <c r="T649" s="17"/>
      <c r="U649" s="17"/>
      <c r="V649" s="14"/>
      <c r="W649" s="14"/>
      <c r="X649" s="15"/>
      <c r="Y649" s="15"/>
      <c r="Z649" s="15"/>
      <c r="AA649" s="10"/>
      <c r="AB649" s="10"/>
      <c r="AC649" s="10"/>
      <c r="AD649" s="10"/>
      <c r="AE649" s="10"/>
      <c r="AF649" s="10"/>
    </row>
    <row r="650" spans="1:32" ht="100" customHeight="1" x14ac:dyDescent="0.25">
      <c r="A650" s="10"/>
      <c r="B650" s="10"/>
      <c r="C650" s="10"/>
      <c r="D650" s="10"/>
      <c r="E650" s="14"/>
      <c r="F650" s="10"/>
      <c r="G650" s="10"/>
      <c r="H650" s="10"/>
      <c r="I650" s="10"/>
      <c r="J650" s="10"/>
      <c r="K650" s="13"/>
      <c r="L650" s="13"/>
      <c r="M650" s="13"/>
      <c r="N650" s="13"/>
      <c r="O650" s="13"/>
      <c r="P650" s="13"/>
      <c r="Q650" s="13"/>
      <c r="R650" s="17"/>
      <c r="S650" s="17"/>
      <c r="T650" s="17"/>
      <c r="U650" s="17"/>
      <c r="V650" s="14"/>
      <c r="W650" s="14"/>
      <c r="X650" s="15"/>
      <c r="Y650" s="15"/>
      <c r="Z650" s="15"/>
      <c r="AA650" s="10"/>
      <c r="AB650" s="10"/>
      <c r="AC650" s="10"/>
      <c r="AD650" s="10"/>
      <c r="AE650" s="10"/>
      <c r="AF650" s="10"/>
    </row>
    <row r="651" spans="1:32" ht="100" customHeight="1" x14ac:dyDescent="0.25">
      <c r="A651" s="10"/>
      <c r="B651" s="10"/>
      <c r="C651" s="10"/>
      <c r="D651" s="10"/>
      <c r="E651" s="14"/>
      <c r="F651" s="10"/>
      <c r="G651" s="10"/>
      <c r="H651" s="10"/>
      <c r="I651" s="10"/>
      <c r="J651" s="10"/>
      <c r="K651" s="13"/>
      <c r="L651" s="13"/>
      <c r="M651" s="13"/>
      <c r="N651" s="13"/>
      <c r="O651" s="13"/>
      <c r="P651" s="13"/>
      <c r="Q651" s="13"/>
      <c r="R651" s="17"/>
      <c r="S651" s="17"/>
      <c r="T651" s="17"/>
      <c r="U651" s="17"/>
      <c r="V651" s="14"/>
      <c r="W651" s="14"/>
      <c r="X651" s="15"/>
      <c r="Y651" s="15"/>
      <c r="Z651" s="15"/>
      <c r="AA651" s="10"/>
      <c r="AB651" s="10"/>
      <c r="AC651" s="10"/>
      <c r="AD651" s="10"/>
      <c r="AE651" s="10"/>
      <c r="AF651" s="10"/>
    </row>
    <row r="652" spans="1:32" ht="100" customHeight="1" x14ac:dyDescent="0.25">
      <c r="A652" s="10"/>
      <c r="B652" s="10"/>
      <c r="C652" s="10"/>
      <c r="D652" s="10"/>
      <c r="E652" s="14"/>
      <c r="F652" s="10"/>
      <c r="G652" s="10"/>
      <c r="H652" s="10"/>
      <c r="I652" s="10"/>
      <c r="J652" s="10"/>
      <c r="K652" s="13"/>
      <c r="L652" s="13"/>
      <c r="M652" s="13"/>
      <c r="N652" s="13"/>
      <c r="O652" s="13"/>
      <c r="P652" s="13"/>
      <c r="Q652" s="13"/>
      <c r="R652" s="17"/>
      <c r="S652" s="17"/>
      <c r="T652" s="17"/>
      <c r="U652" s="17"/>
      <c r="V652" s="14"/>
      <c r="W652" s="14"/>
      <c r="X652" s="15"/>
      <c r="Y652" s="15"/>
      <c r="Z652" s="15"/>
      <c r="AA652" s="10"/>
      <c r="AB652" s="10"/>
      <c r="AC652" s="10"/>
      <c r="AD652" s="10"/>
      <c r="AE652" s="10"/>
      <c r="AF652" s="10"/>
    </row>
    <row r="653" spans="1:32" ht="100" customHeight="1" x14ac:dyDescent="0.25">
      <c r="A653" s="10"/>
      <c r="B653" s="10"/>
      <c r="C653" s="10"/>
      <c r="D653" s="10"/>
      <c r="E653" s="14"/>
      <c r="F653" s="10"/>
      <c r="G653" s="10"/>
      <c r="H653" s="10"/>
      <c r="I653" s="10"/>
      <c r="J653" s="10"/>
      <c r="K653" s="13"/>
      <c r="L653" s="13"/>
      <c r="M653" s="13"/>
      <c r="N653" s="13"/>
      <c r="O653" s="13"/>
      <c r="P653" s="13"/>
      <c r="Q653" s="13"/>
      <c r="R653" s="17"/>
      <c r="S653" s="17"/>
      <c r="T653" s="17"/>
      <c r="U653" s="17"/>
      <c r="V653" s="14"/>
      <c r="W653" s="14"/>
      <c r="X653" s="15"/>
      <c r="Y653" s="15"/>
      <c r="Z653" s="15"/>
      <c r="AA653" s="10"/>
      <c r="AB653" s="10"/>
      <c r="AC653" s="10"/>
      <c r="AD653" s="10"/>
      <c r="AE653" s="10"/>
      <c r="AF653" s="10"/>
    </row>
    <row r="654" spans="1:32" ht="100" customHeight="1" x14ac:dyDescent="0.25">
      <c r="A654" s="10"/>
      <c r="B654" s="10"/>
      <c r="C654" s="10"/>
      <c r="D654" s="10"/>
      <c r="E654" s="14"/>
      <c r="F654" s="10"/>
      <c r="G654" s="10"/>
      <c r="H654" s="10"/>
      <c r="I654" s="10"/>
      <c r="J654" s="10"/>
      <c r="K654" s="13"/>
      <c r="L654" s="13"/>
      <c r="M654" s="13"/>
      <c r="N654" s="13"/>
      <c r="O654" s="13"/>
      <c r="P654" s="13"/>
      <c r="Q654" s="13"/>
      <c r="R654" s="17"/>
      <c r="S654" s="17"/>
      <c r="T654" s="17"/>
      <c r="U654" s="17"/>
      <c r="V654" s="14"/>
      <c r="W654" s="14"/>
      <c r="X654" s="15"/>
      <c r="Y654" s="15"/>
      <c r="Z654" s="15"/>
      <c r="AA654" s="10"/>
      <c r="AB654" s="10"/>
      <c r="AC654" s="10"/>
      <c r="AD654" s="10"/>
      <c r="AE654" s="10"/>
      <c r="AF654" s="10"/>
    </row>
    <row r="655" spans="1:32" ht="100" customHeight="1" x14ac:dyDescent="0.25">
      <c r="A655" s="10"/>
      <c r="B655" s="10"/>
      <c r="C655" s="10"/>
      <c r="D655" s="10"/>
      <c r="E655" s="14"/>
      <c r="F655" s="10"/>
      <c r="G655" s="10"/>
      <c r="H655" s="10"/>
      <c r="I655" s="10"/>
      <c r="J655" s="10"/>
      <c r="K655" s="13"/>
      <c r="L655" s="13"/>
      <c r="M655" s="13"/>
      <c r="N655" s="13"/>
      <c r="O655" s="13"/>
      <c r="P655" s="13"/>
      <c r="Q655" s="13"/>
      <c r="R655" s="17"/>
      <c r="S655" s="17"/>
      <c r="T655" s="17"/>
      <c r="U655" s="17"/>
      <c r="V655" s="14"/>
      <c r="W655" s="14"/>
      <c r="X655" s="15"/>
      <c r="Y655" s="15"/>
      <c r="Z655" s="15"/>
      <c r="AA655" s="10"/>
      <c r="AB655" s="10"/>
      <c r="AC655" s="10"/>
      <c r="AD655" s="10"/>
      <c r="AE655" s="10"/>
      <c r="AF655" s="10"/>
    </row>
    <row r="656" spans="1:32" ht="100" customHeight="1" x14ac:dyDescent="0.25">
      <c r="A656" s="10"/>
      <c r="B656" s="10"/>
      <c r="C656" s="10"/>
      <c r="D656" s="10"/>
      <c r="E656" s="14"/>
      <c r="F656" s="10"/>
      <c r="G656" s="10"/>
      <c r="H656" s="10"/>
      <c r="I656" s="10"/>
      <c r="J656" s="10"/>
      <c r="K656" s="13"/>
      <c r="L656" s="13"/>
      <c r="M656" s="13"/>
      <c r="N656" s="13"/>
      <c r="O656" s="13"/>
      <c r="P656" s="13"/>
      <c r="Q656" s="13"/>
      <c r="R656" s="17"/>
      <c r="S656" s="17"/>
      <c r="T656" s="17"/>
      <c r="U656" s="17"/>
      <c r="V656" s="14"/>
      <c r="W656" s="14"/>
      <c r="X656" s="15"/>
      <c r="Y656" s="15"/>
      <c r="Z656" s="15"/>
      <c r="AA656" s="10"/>
      <c r="AB656" s="10"/>
      <c r="AC656" s="10"/>
      <c r="AD656" s="10"/>
      <c r="AE656" s="10"/>
      <c r="AF656" s="10"/>
    </row>
    <row r="657" spans="1:32" ht="100" customHeight="1" x14ac:dyDescent="0.25">
      <c r="A657" s="10"/>
      <c r="B657" s="10"/>
      <c r="C657" s="10"/>
      <c r="D657" s="10"/>
      <c r="E657" s="14"/>
      <c r="F657" s="10"/>
      <c r="G657" s="10"/>
      <c r="H657" s="10"/>
      <c r="I657" s="10"/>
      <c r="J657" s="10"/>
      <c r="K657" s="13"/>
      <c r="L657" s="13"/>
      <c r="M657" s="13"/>
      <c r="N657" s="13"/>
      <c r="O657" s="13"/>
      <c r="P657" s="13"/>
      <c r="Q657" s="13"/>
      <c r="R657" s="17"/>
      <c r="S657" s="17"/>
      <c r="T657" s="17"/>
      <c r="U657" s="17"/>
      <c r="V657" s="14"/>
      <c r="W657" s="14"/>
      <c r="X657" s="15"/>
      <c r="Y657" s="15"/>
      <c r="Z657" s="15"/>
      <c r="AA657" s="10"/>
      <c r="AB657" s="10"/>
      <c r="AC657" s="10"/>
      <c r="AD657" s="10"/>
      <c r="AE657" s="10"/>
      <c r="AF657" s="10"/>
    </row>
    <row r="658" spans="1:32" ht="100" customHeight="1" x14ac:dyDescent="0.25">
      <c r="A658" s="10"/>
      <c r="B658" s="10"/>
      <c r="C658" s="10"/>
      <c r="D658" s="10"/>
      <c r="E658" s="14"/>
      <c r="F658" s="10"/>
      <c r="G658" s="10"/>
      <c r="H658" s="10"/>
      <c r="I658" s="10"/>
      <c r="J658" s="10"/>
      <c r="K658" s="13"/>
      <c r="L658" s="13"/>
      <c r="M658" s="13"/>
      <c r="N658" s="13"/>
      <c r="O658" s="13"/>
      <c r="P658" s="13"/>
      <c r="Q658" s="13"/>
      <c r="R658" s="17"/>
      <c r="S658" s="17"/>
      <c r="T658" s="17"/>
      <c r="U658" s="17"/>
      <c r="V658" s="14"/>
      <c r="W658" s="14"/>
      <c r="X658" s="15"/>
      <c r="Y658" s="15"/>
      <c r="Z658" s="15"/>
      <c r="AA658" s="10"/>
      <c r="AB658" s="10"/>
      <c r="AC658" s="10"/>
      <c r="AD658" s="10"/>
      <c r="AE658" s="10"/>
      <c r="AF658" s="10"/>
    </row>
    <row r="659" spans="1:32" ht="100" customHeight="1" x14ac:dyDescent="0.25">
      <c r="A659" s="10"/>
      <c r="B659" s="10"/>
      <c r="C659" s="10"/>
      <c r="D659" s="10"/>
      <c r="E659" s="14"/>
      <c r="F659" s="10"/>
      <c r="G659" s="10"/>
      <c r="H659" s="10"/>
      <c r="I659" s="10"/>
      <c r="J659" s="10"/>
      <c r="K659" s="13"/>
      <c r="L659" s="13"/>
      <c r="M659" s="13"/>
      <c r="N659" s="13"/>
      <c r="O659" s="13"/>
      <c r="P659" s="13"/>
      <c r="Q659" s="13"/>
      <c r="R659" s="17"/>
      <c r="S659" s="17"/>
      <c r="T659" s="17"/>
      <c r="U659" s="17"/>
      <c r="V659" s="14"/>
      <c r="W659" s="14"/>
      <c r="X659" s="15"/>
      <c r="Y659" s="15"/>
      <c r="Z659" s="15"/>
      <c r="AA659" s="10"/>
      <c r="AB659" s="10"/>
      <c r="AC659" s="10"/>
      <c r="AD659" s="10"/>
      <c r="AE659" s="10"/>
      <c r="AF659" s="10"/>
    </row>
    <row r="660" spans="1:32" ht="100" customHeight="1" x14ac:dyDescent="0.25">
      <c r="A660" s="10"/>
      <c r="B660" s="10"/>
      <c r="C660" s="10"/>
      <c r="D660" s="10"/>
      <c r="E660" s="14"/>
      <c r="F660" s="10"/>
      <c r="G660" s="10"/>
      <c r="H660" s="10"/>
      <c r="I660" s="10"/>
      <c r="J660" s="10"/>
      <c r="K660" s="13"/>
      <c r="L660" s="13"/>
      <c r="M660" s="13"/>
      <c r="N660" s="13"/>
      <c r="O660" s="13"/>
      <c r="P660" s="13"/>
      <c r="Q660" s="13"/>
      <c r="R660" s="17"/>
      <c r="S660" s="17"/>
      <c r="T660" s="17"/>
      <c r="U660" s="17"/>
      <c r="V660" s="14"/>
      <c r="W660" s="14"/>
      <c r="X660" s="15"/>
      <c r="Y660" s="15"/>
      <c r="Z660" s="15"/>
      <c r="AA660" s="10"/>
      <c r="AB660" s="10"/>
      <c r="AC660" s="10"/>
      <c r="AD660" s="10"/>
      <c r="AE660" s="10"/>
      <c r="AF660" s="10"/>
    </row>
    <row r="661" spans="1:32" ht="100" customHeight="1" x14ac:dyDescent="0.25">
      <c r="A661" s="10"/>
      <c r="B661" s="10"/>
      <c r="C661" s="10"/>
      <c r="D661" s="10"/>
      <c r="E661" s="14"/>
      <c r="F661" s="10"/>
      <c r="G661" s="10"/>
      <c r="H661" s="10"/>
      <c r="I661" s="10"/>
      <c r="J661" s="10"/>
      <c r="K661" s="13"/>
      <c r="L661" s="13"/>
      <c r="M661" s="13"/>
      <c r="N661" s="13"/>
      <c r="O661" s="13"/>
      <c r="P661" s="13"/>
      <c r="Q661" s="13"/>
      <c r="R661" s="17"/>
      <c r="S661" s="17"/>
      <c r="T661" s="17"/>
      <c r="U661" s="17"/>
      <c r="V661" s="14"/>
      <c r="W661" s="14"/>
      <c r="X661" s="15"/>
      <c r="Y661" s="15"/>
      <c r="Z661" s="15"/>
      <c r="AA661" s="10"/>
      <c r="AB661" s="10"/>
      <c r="AC661" s="10"/>
      <c r="AD661" s="10"/>
      <c r="AE661" s="10"/>
      <c r="AF661" s="10"/>
    </row>
    <row r="662" spans="1:32" ht="100" customHeight="1" x14ac:dyDescent="0.25">
      <c r="A662" s="10"/>
      <c r="B662" s="10"/>
      <c r="C662" s="10"/>
      <c r="D662" s="10"/>
      <c r="E662" s="14"/>
      <c r="F662" s="10"/>
      <c r="G662" s="10"/>
      <c r="H662" s="10"/>
      <c r="I662" s="10"/>
      <c r="J662" s="10"/>
      <c r="K662" s="13"/>
      <c r="L662" s="13"/>
      <c r="M662" s="13"/>
      <c r="N662" s="13"/>
      <c r="O662" s="13"/>
      <c r="P662" s="13"/>
      <c r="Q662" s="13"/>
      <c r="R662" s="17"/>
      <c r="S662" s="17"/>
      <c r="T662" s="17"/>
      <c r="U662" s="17"/>
      <c r="V662" s="14"/>
      <c r="W662" s="14"/>
      <c r="X662" s="15"/>
      <c r="Y662" s="15"/>
      <c r="Z662" s="15"/>
      <c r="AA662" s="10"/>
      <c r="AB662" s="10"/>
      <c r="AC662" s="10"/>
      <c r="AD662" s="10"/>
      <c r="AE662" s="10"/>
      <c r="AF662" s="10"/>
    </row>
    <row r="663" spans="1:32" ht="100" customHeight="1" x14ac:dyDescent="0.25">
      <c r="A663" s="10"/>
      <c r="B663" s="10"/>
      <c r="C663" s="10"/>
      <c r="D663" s="10"/>
      <c r="E663" s="14"/>
      <c r="F663" s="10"/>
      <c r="G663" s="10"/>
      <c r="H663" s="10"/>
      <c r="I663" s="10"/>
      <c r="J663" s="10"/>
      <c r="K663" s="13"/>
      <c r="L663" s="13"/>
      <c r="M663" s="13"/>
      <c r="N663" s="13"/>
      <c r="O663" s="13"/>
      <c r="P663" s="13"/>
      <c r="Q663" s="13"/>
      <c r="R663" s="17"/>
      <c r="S663" s="17"/>
      <c r="T663" s="17"/>
      <c r="U663" s="17"/>
      <c r="V663" s="14"/>
      <c r="W663" s="14"/>
      <c r="X663" s="15"/>
      <c r="Y663" s="15"/>
      <c r="Z663" s="15"/>
      <c r="AA663" s="10"/>
      <c r="AB663" s="10"/>
      <c r="AC663" s="10"/>
      <c r="AD663" s="10"/>
      <c r="AE663" s="10"/>
      <c r="AF663" s="10"/>
    </row>
    <row r="664" spans="1:32" ht="100" customHeight="1" x14ac:dyDescent="0.25">
      <c r="A664" s="10"/>
      <c r="B664" s="10"/>
      <c r="C664" s="10"/>
      <c r="D664" s="10"/>
      <c r="E664" s="14"/>
      <c r="F664" s="10"/>
      <c r="G664" s="10"/>
      <c r="H664" s="10"/>
      <c r="I664" s="10"/>
      <c r="J664" s="10"/>
      <c r="K664" s="13"/>
      <c r="L664" s="13"/>
      <c r="M664" s="13"/>
      <c r="N664" s="13"/>
      <c r="O664" s="13"/>
      <c r="P664" s="13"/>
      <c r="Q664" s="13"/>
      <c r="R664" s="17"/>
      <c r="S664" s="17"/>
      <c r="T664" s="17"/>
      <c r="U664" s="17"/>
      <c r="V664" s="14"/>
      <c r="W664" s="14"/>
      <c r="X664" s="15"/>
      <c r="Y664" s="15"/>
      <c r="Z664" s="15"/>
      <c r="AA664" s="10"/>
      <c r="AB664" s="10"/>
      <c r="AC664" s="10"/>
      <c r="AD664" s="10"/>
      <c r="AE664" s="10"/>
      <c r="AF664" s="10"/>
    </row>
    <row r="665" spans="1:32" ht="100" customHeight="1" x14ac:dyDescent="0.25">
      <c r="A665" s="10"/>
      <c r="B665" s="10"/>
      <c r="C665" s="10"/>
      <c r="D665" s="10"/>
      <c r="E665" s="14"/>
      <c r="F665" s="10"/>
      <c r="G665" s="10"/>
      <c r="H665" s="10"/>
      <c r="I665" s="10"/>
      <c r="J665" s="10"/>
      <c r="K665" s="13"/>
      <c r="L665" s="13"/>
      <c r="M665" s="13"/>
      <c r="N665" s="13"/>
      <c r="O665" s="13"/>
      <c r="P665" s="13"/>
      <c r="Q665" s="13"/>
      <c r="R665" s="17"/>
      <c r="S665" s="17"/>
      <c r="T665" s="17"/>
      <c r="U665" s="17"/>
      <c r="V665" s="14"/>
      <c r="W665" s="14"/>
      <c r="X665" s="15"/>
      <c r="Y665" s="15"/>
      <c r="Z665" s="15"/>
      <c r="AA665" s="10"/>
      <c r="AB665" s="10"/>
      <c r="AC665" s="10"/>
      <c r="AD665" s="10"/>
      <c r="AE665" s="10"/>
      <c r="AF665" s="10"/>
    </row>
    <row r="666" spans="1:32" ht="100" customHeight="1" x14ac:dyDescent="0.25">
      <c r="A666" s="10"/>
      <c r="B666" s="10"/>
      <c r="C666" s="10"/>
      <c r="D666" s="10"/>
      <c r="E666" s="14"/>
      <c r="F666" s="10"/>
      <c r="G666" s="10"/>
      <c r="H666" s="10"/>
      <c r="I666" s="10"/>
      <c r="J666" s="10"/>
      <c r="K666" s="13"/>
      <c r="L666" s="13"/>
      <c r="M666" s="13"/>
      <c r="N666" s="13"/>
      <c r="O666" s="13"/>
      <c r="P666" s="13"/>
      <c r="Q666" s="13"/>
      <c r="R666" s="17"/>
      <c r="S666" s="17"/>
      <c r="T666" s="17"/>
      <c r="U666" s="17"/>
      <c r="V666" s="14"/>
      <c r="W666" s="14"/>
      <c r="X666" s="15"/>
      <c r="Y666" s="15"/>
      <c r="Z666" s="15"/>
      <c r="AA666" s="10"/>
      <c r="AB666" s="10"/>
      <c r="AC666" s="10"/>
      <c r="AD666" s="10"/>
      <c r="AE666" s="10"/>
      <c r="AF666" s="10"/>
    </row>
    <row r="667" spans="1:32" ht="100" customHeight="1" x14ac:dyDescent="0.25">
      <c r="A667" s="10"/>
      <c r="B667" s="10"/>
      <c r="C667" s="10"/>
      <c r="D667" s="10"/>
      <c r="E667" s="14"/>
      <c r="F667" s="10"/>
      <c r="G667" s="10"/>
      <c r="H667" s="10"/>
      <c r="I667" s="10"/>
      <c r="J667" s="10"/>
      <c r="K667" s="13"/>
      <c r="L667" s="13"/>
      <c r="M667" s="13"/>
      <c r="N667" s="13"/>
      <c r="O667" s="13"/>
      <c r="P667" s="13"/>
      <c r="Q667" s="13"/>
      <c r="R667" s="17"/>
      <c r="S667" s="17"/>
      <c r="T667" s="17"/>
      <c r="U667" s="17"/>
      <c r="V667" s="14"/>
      <c r="W667" s="14"/>
      <c r="X667" s="15"/>
      <c r="Y667" s="15"/>
      <c r="Z667" s="15"/>
      <c r="AA667" s="10"/>
      <c r="AB667" s="10"/>
      <c r="AC667" s="10"/>
      <c r="AD667" s="10"/>
      <c r="AE667" s="10"/>
      <c r="AF667" s="10"/>
    </row>
    <row r="668" spans="1:32" ht="100" customHeight="1" x14ac:dyDescent="0.25">
      <c r="A668" s="10"/>
      <c r="B668" s="10"/>
      <c r="C668" s="10"/>
      <c r="D668" s="10"/>
      <c r="E668" s="14"/>
      <c r="F668" s="10"/>
      <c r="G668" s="10"/>
      <c r="H668" s="10"/>
      <c r="I668" s="10"/>
      <c r="J668" s="10"/>
      <c r="K668" s="13"/>
      <c r="L668" s="13"/>
      <c r="M668" s="13"/>
      <c r="N668" s="13"/>
      <c r="O668" s="13"/>
      <c r="P668" s="13"/>
      <c r="Q668" s="13"/>
      <c r="R668" s="17"/>
      <c r="S668" s="17"/>
      <c r="T668" s="17"/>
      <c r="U668" s="17"/>
      <c r="V668" s="14"/>
      <c r="W668" s="14"/>
      <c r="X668" s="15"/>
      <c r="Y668" s="15"/>
      <c r="Z668" s="15"/>
      <c r="AA668" s="10"/>
      <c r="AB668" s="10"/>
      <c r="AC668" s="10"/>
      <c r="AD668" s="10"/>
      <c r="AE668" s="10"/>
      <c r="AF668" s="10"/>
    </row>
    <row r="669" spans="1:32" ht="100" customHeight="1" x14ac:dyDescent="0.25">
      <c r="A669" s="10"/>
      <c r="B669" s="10"/>
      <c r="C669" s="10"/>
      <c r="D669" s="10"/>
      <c r="E669" s="14"/>
      <c r="F669" s="10"/>
      <c r="G669" s="10"/>
      <c r="H669" s="10"/>
      <c r="I669" s="10"/>
      <c r="J669" s="10"/>
      <c r="K669" s="13"/>
      <c r="L669" s="13"/>
      <c r="M669" s="13"/>
      <c r="N669" s="13"/>
      <c r="O669" s="13"/>
      <c r="P669" s="13"/>
      <c r="Q669" s="13"/>
      <c r="R669" s="17"/>
      <c r="S669" s="17"/>
      <c r="T669" s="17"/>
      <c r="U669" s="17"/>
      <c r="V669" s="14"/>
      <c r="W669" s="14"/>
      <c r="X669" s="15"/>
      <c r="Y669" s="15"/>
      <c r="Z669" s="15"/>
      <c r="AA669" s="10"/>
      <c r="AB669" s="10"/>
      <c r="AC669" s="10"/>
      <c r="AD669" s="10"/>
      <c r="AE669" s="10"/>
      <c r="AF669" s="10"/>
    </row>
    <row r="670" spans="1:32" ht="100" customHeight="1" x14ac:dyDescent="0.25">
      <c r="A670" s="10"/>
      <c r="B670" s="10"/>
      <c r="C670" s="10"/>
      <c r="D670" s="10"/>
      <c r="E670" s="14"/>
      <c r="F670" s="10"/>
      <c r="G670" s="10"/>
      <c r="H670" s="10"/>
      <c r="I670" s="10"/>
      <c r="J670" s="10"/>
      <c r="K670" s="13"/>
      <c r="L670" s="13"/>
      <c r="M670" s="13"/>
      <c r="N670" s="13"/>
      <c r="O670" s="13"/>
      <c r="P670" s="13"/>
      <c r="Q670" s="13"/>
      <c r="R670" s="17"/>
      <c r="S670" s="17"/>
      <c r="T670" s="17"/>
      <c r="U670" s="17"/>
      <c r="V670" s="14"/>
      <c r="W670" s="14"/>
      <c r="X670" s="15"/>
      <c r="Y670" s="15"/>
      <c r="Z670" s="15"/>
      <c r="AA670" s="10"/>
      <c r="AB670" s="10"/>
      <c r="AC670" s="10"/>
      <c r="AD670" s="10"/>
      <c r="AE670" s="10"/>
      <c r="AF670" s="10"/>
    </row>
    <row r="671" spans="1:32" ht="100" customHeight="1" x14ac:dyDescent="0.25">
      <c r="A671" s="10"/>
      <c r="B671" s="10"/>
      <c r="C671" s="10"/>
      <c r="D671" s="10"/>
      <c r="E671" s="14"/>
      <c r="F671" s="10"/>
      <c r="G671" s="10"/>
      <c r="H671" s="10"/>
      <c r="I671" s="10"/>
      <c r="J671" s="10"/>
      <c r="K671" s="13"/>
      <c r="L671" s="13"/>
      <c r="M671" s="13"/>
      <c r="N671" s="13"/>
      <c r="O671" s="13"/>
      <c r="P671" s="13"/>
      <c r="Q671" s="13"/>
      <c r="R671" s="17"/>
      <c r="S671" s="17"/>
      <c r="T671" s="17"/>
      <c r="U671" s="17"/>
      <c r="V671" s="14"/>
      <c r="W671" s="14"/>
      <c r="X671" s="15"/>
      <c r="Y671" s="15"/>
      <c r="Z671" s="15"/>
      <c r="AA671" s="10"/>
      <c r="AB671" s="10"/>
      <c r="AC671" s="10"/>
      <c r="AD671" s="10"/>
      <c r="AE671" s="10"/>
      <c r="AF671" s="10"/>
    </row>
    <row r="672" spans="1:32" ht="100" customHeight="1" x14ac:dyDescent="0.25">
      <c r="A672" s="10"/>
      <c r="B672" s="10"/>
      <c r="C672" s="10"/>
      <c r="D672" s="10"/>
      <c r="E672" s="14"/>
      <c r="F672" s="10"/>
      <c r="G672" s="10"/>
      <c r="H672" s="10"/>
      <c r="I672" s="10"/>
      <c r="J672" s="10"/>
      <c r="K672" s="13"/>
      <c r="L672" s="13"/>
      <c r="M672" s="13"/>
      <c r="N672" s="13"/>
      <c r="O672" s="13"/>
      <c r="P672" s="13"/>
      <c r="Q672" s="13"/>
      <c r="R672" s="17"/>
      <c r="S672" s="17"/>
      <c r="T672" s="17"/>
      <c r="U672" s="17"/>
      <c r="V672" s="14"/>
      <c r="W672" s="14"/>
      <c r="X672" s="15"/>
      <c r="Y672" s="15"/>
      <c r="Z672" s="15"/>
      <c r="AA672" s="10"/>
      <c r="AB672" s="10"/>
      <c r="AC672" s="10"/>
      <c r="AD672" s="10"/>
      <c r="AE672" s="10"/>
      <c r="AF672" s="10"/>
    </row>
    <row r="673" spans="1:32" ht="100" customHeight="1" x14ac:dyDescent="0.25">
      <c r="A673" s="10"/>
      <c r="B673" s="10"/>
      <c r="C673" s="10"/>
      <c r="D673" s="10"/>
      <c r="E673" s="14"/>
      <c r="F673" s="10"/>
      <c r="G673" s="10"/>
      <c r="H673" s="10"/>
      <c r="I673" s="10"/>
      <c r="J673" s="10"/>
      <c r="K673" s="13"/>
      <c r="L673" s="13"/>
      <c r="M673" s="13"/>
      <c r="N673" s="13"/>
      <c r="O673" s="13"/>
      <c r="P673" s="13"/>
      <c r="Q673" s="13"/>
      <c r="R673" s="17"/>
      <c r="S673" s="17"/>
      <c r="T673" s="17"/>
      <c r="U673" s="17"/>
      <c r="V673" s="14"/>
      <c r="W673" s="14"/>
      <c r="X673" s="15"/>
      <c r="Y673" s="15"/>
      <c r="Z673" s="15"/>
      <c r="AA673" s="10"/>
      <c r="AB673" s="10"/>
      <c r="AC673" s="10"/>
      <c r="AD673" s="10"/>
      <c r="AE673" s="10"/>
      <c r="AF673" s="10"/>
    </row>
    <row r="674" spans="1:32" ht="100" customHeight="1" x14ac:dyDescent="0.25">
      <c r="A674" s="10"/>
      <c r="B674" s="10"/>
      <c r="C674" s="10"/>
      <c r="D674" s="10"/>
      <c r="E674" s="14"/>
      <c r="F674" s="10"/>
      <c r="G674" s="10"/>
      <c r="H674" s="10"/>
      <c r="I674" s="10"/>
      <c r="J674" s="10"/>
      <c r="K674" s="13"/>
      <c r="L674" s="13"/>
      <c r="M674" s="13"/>
      <c r="N674" s="13"/>
      <c r="O674" s="13"/>
      <c r="P674" s="13"/>
      <c r="Q674" s="13"/>
      <c r="R674" s="17"/>
      <c r="S674" s="17"/>
      <c r="T674" s="17"/>
      <c r="U674" s="17"/>
      <c r="V674" s="14"/>
      <c r="W674" s="14"/>
      <c r="X674" s="15"/>
      <c r="Y674" s="15"/>
      <c r="Z674" s="15"/>
      <c r="AA674" s="10"/>
      <c r="AB674" s="10"/>
      <c r="AC674" s="10"/>
      <c r="AD674" s="10"/>
      <c r="AE674" s="10"/>
      <c r="AF674" s="10"/>
    </row>
    <row r="675" spans="1:32" ht="100" customHeight="1" x14ac:dyDescent="0.25">
      <c r="A675" s="10"/>
      <c r="B675" s="10"/>
      <c r="C675" s="10"/>
      <c r="D675" s="10"/>
      <c r="E675" s="14"/>
      <c r="F675" s="10"/>
      <c r="G675" s="10"/>
      <c r="H675" s="10"/>
      <c r="I675" s="10"/>
      <c r="J675" s="10"/>
      <c r="K675" s="13"/>
      <c r="L675" s="13"/>
      <c r="M675" s="13"/>
      <c r="N675" s="13"/>
      <c r="O675" s="13"/>
      <c r="P675" s="13"/>
      <c r="Q675" s="13"/>
      <c r="R675" s="17"/>
      <c r="S675" s="17"/>
      <c r="T675" s="17"/>
      <c r="U675" s="17"/>
      <c r="V675" s="14"/>
      <c r="W675" s="14"/>
      <c r="X675" s="15"/>
      <c r="Y675" s="15"/>
      <c r="Z675" s="15"/>
      <c r="AA675" s="10"/>
      <c r="AB675" s="10"/>
      <c r="AC675" s="10"/>
      <c r="AD675" s="10"/>
      <c r="AE675" s="10"/>
      <c r="AF675" s="10"/>
    </row>
    <row r="676" spans="1:32" ht="100" customHeight="1" x14ac:dyDescent="0.25">
      <c r="A676" s="10"/>
      <c r="B676" s="10"/>
      <c r="C676" s="10"/>
      <c r="D676" s="10"/>
      <c r="E676" s="14"/>
      <c r="F676" s="10"/>
      <c r="G676" s="10"/>
      <c r="H676" s="10"/>
      <c r="I676" s="10"/>
      <c r="J676" s="10"/>
      <c r="K676" s="13"/>
      <c r="L676" s="13"/>
      <c r="M676" s="13"/>
      <c r="N676" s="13"/>
      <c r="O676" s="13"/>
      <c r="P676" s="13"/>
      <c r="Q676" s="13"/>
      <c r="R676" s="17"/>
      <c r="S676" s="17"/>
      <c r="T676" s="17"/>
      <c r="U676" s="17"/>
      <c r="V676" s="14"/>
      <c r="W676" s="14"/>
      <c r="X676" s="15"/>
      <c r="Y676" s="15"/>
      <c r="Z676" s="15"/>
      <c r="AA676" s="10"/>
      <c r="AB676" s="10"/>
      <c r="AC676" s="10"/>
      <c r="AD676" s="10"/>
      <c r="AE676" s="10"/>
      <c r="AF676" s="10"/>
    </row>
    <row r="677" spans="1:32" ht="100" customHeight="1" x14ac:dyDescent="0.25">
      <c r="A677" s="10"/>
      <c r="B677" s="10"/>
      <c r="C677" s="10"/>
      <c r="D677" s="10"/>
      <c r="E677" s="14"/>
      <c r="F677" s="10"/>
      <c r="G677" s="10"/>
      <c r="H677" s="10"/>
      <c r="I677" s="10"/>
      <c r="J677" s="10"/>
      <c r="K677" s="13"/>
      <c r="L677" s="13"/>
      <c r="M677" s="13"/>
      <c r="N677" s="13"/>
      <c r="O677" s="13"/>
      <c r="P677" s="13"/>
      <c r="Q677" s="13"/>
      <c r="R677" s="17"/>
      <c r="S677" s="17"/>
      <c r="T677" s="17"/>
      <c r="U677" s="17"/>
      <c r="V677" s="14"/>
      <c r="W677" s="14"/>
      <c r="X677" s="15"/>
      <c r="Y677" s="15"/>
      <c r="Z677" s="15"/>
      <c r="AA677" s="10"/>
      <c r="AB677" s="10"/>
      <c r="AC677" s="10"/>
      <c r="AD677" s="10"/>
      <c r="AE677" s="10"/>
      <c r="AF677" s="10"/>
    </row>
    <row r="678" spans="1:32" ht="100" customHeight="1" x14ac:dyDescent="0.25">
      <c r="A678" s="10"/>
      <c r="B678" s="10"/>
      <c r="C678" s="10"/>
      <c r="D678" s="10"/>
      <c r="E678" s="14"/>
      <c r="F678" s="10"/>
      <c r="G678" s="10"/>
      <c r="H678" s="10"/>
      <c r="I678" s="10"/>
      <c r="J678" s="10"/>
      <c r="K678" s="13"/>
      <c r="L678" s="13"/>
      <c r="M678" s="13"/>
      <c r="N678" s="13"/>
      <c r="O678" s="13"/>
      <c r="P678" s="13"/>
      <c r="Q678" s="13"/>
      <c r="R678" s="17"/>
      <c r="S678" s="17"/>
      <c r="T678" s="17"/>
      <c r="U678" s="17"/>
      <c r="V678" s="14"/>
      <c r="W678" s="14"/>
      <c r="X678" s="15"/>
      <c r="Y678" s="15"/>
      <c r="Z678" s="15"/>
      <c r="AA678" s="10"/>
      <c r="AB678" s="10"/>
      <c r="AC678" s="10"/>
      <c r="AD678" s="10"/>
      <c r="AE678" s="10"/>
      <c r="AF678" s="10"/>
    </row>
    <row r="679" spans="1:32" ht="100" customHeight="1" x14ac:dyDescent="0.25">
      <c r="A679" s="10"/>
      <c r="B679" s="10"/>
      <c r="C679" s="10"/>
      <c r="D679" s="10"/>
      <c r="E679" s="14"/>
      <c r="F679" s="10"/>
      <c r="G679" s="10"/>
      <c r="H679" s="10"/>
      <c r="I679" s="10"/>
      <c r="J679" s="10"/>
      <c r="K679" s="13"/>
      <c r="L679" s="13"/>
      <c r="M679" s="13"/>
      <c r="N679" s="13"/>
      <c r="O679" s="13"/>
      <c r="P679" s="13"/>
      <c r="Q679" s="13"/>
      <c r="R679" s="17"/>
      <c r="S679" s="17"/>
      <c r="T679" s="17"/>
      <c r="U679" s="17"/>
      <c r="V679" s="14"/>
      <c r="W679" s="14"/>
      <c r="X679" s="15"/>
      <c r="Y679" s="15"/>
      <c r="Z679" s="15"/>
      <c r="AA679" s="10"/>
      <c r="AB679" s="10"/>
      <c r="AC679" s="10"/>
      <c r="AD679" s="10"/>
      <c r="AE679" s="10"/>
      <c r="AF679" s="10"/>
    </row>
    <row r="680" spans="1:32" ht="100" customHeight="1" x14ac:dyDescent="0.25">
      <c r="A680" s="10"/>
      <c r="B680" s="10"/>
      <c r="C680" s="10"/>
      <c r="D680" s="10"/>
      <c r="E680" s="14"/>
      <c r="F680" s="10"/>
      <c r="G680" s="10"/>
      <c r="H680" s="10"/>
      <c r="I680" s="10"/>
      <c r="J680" s="10"/>
      <c r="K680" s="13"/>
      <c r="L680" s="13"/>
      <c r="M680" s="13"/>
      <c r="N680" s="13"/>
      <c r="O680" s="13"/>
      <c r="P680" s="13"/>
      <c r="Q680" s="13"/>
      <c r="R680" s="17"/>
      <c r="S680" s="17"/>
      <c r="T680" s="17"/>
      <c r="U680" s="17"/>
      <c r="V680" s="14"/>
      <c r="W680" s="14"/>
      <c r="X680" s="15"/>
      <c r="Y680" s="15"/>
      <c r="Z680" s="15"/>
      <c r="AA680" s="10"/>
      <c r="AB680" s="10"/>
      <c r="AC680" s="10"/>
      <c r="AD680" s="10"/>
      <c r="AE680" s="10"/>
      <c r="AF680" s="10"/>
    </row>
    <row r="681" spans="1:32" ht="100" customHeight="1" x14ac:dyDescent="0.25">
      <c r="A681" s="10"/>
      <c r="B681" s="10"/>
      <c r="C681" s="10"/>
      <c r="D681" s="10"/>
      <c r="E681" s="14"/>
      <c r="F681" s="10"/>
      <c r="G681" s="10"/>
      <c r="H681" s="10"/>
      <c r="I681" s="10"/>
      <c r="J681" s="10"/>
      <c r="K681" s="13"/>
      <c r="L681" s="13"/>
      <c r="M681" s="13"/>
      <c r="N681" s="13"/>
      <c r="O681" s="13"/>
      <c r="P681" s="13"/>
      <c r="Q681" s="13"/>
      <c r="R681" s="17"/>
      <c r="S681" s="17"/>
      <c r="T681" s="17"/>
      <c r="U681" s="17"/>
      <c r="V681" s="14"/>
      <c r="W681" s="14"/>
      <c r="X681" s="15"/>
      <c r="Y681" s="15"/>
      <c r="Z681" s="15"/>
      <c r="AA681" s="10"/>
      <c r="AB681" s="10"/>
      <c r="AC681" s="10"/>
      <c r="AD681" s="10"/>
      <c r="AE681" s="10"/>
      <c r="AF681" s="10"/>
    </row>
    <row r="682" spans="1:32" ht="100" customHeight="1" x14ac:dyDescent="0.25">
      <c r="A682" s="10"/>
      <c r="B682" s="10"/>
      <c r="C682" s="10"/>
      <c r="D682" s="10"/>
      <c r="E682" s="14"/>
      <c r="F682" s="10"/>
      <c r="G682" s="10"/>
      <c r="H682" s="10"/>
      <c r="I682" s="10"/>
      <c r="J682" s="10"/>
      <c r="K682" s="13"/>
      <c r="L682" s="13"/>
      <c r="M682" s="13"/>
      <c r="N682" s="13"/>
      <c r="O682" s="13"/>
      <c r="P682" s="13"/>
      <c r="Q682" s="13"/>
      <c r="R682" s="17"/>
      <c r="S682" s="17"/>
      <c r="T682" s="17"/>
      <c r="U682" s="17"/>
      <c r="V682" s="14"/>
      <c r="W682" s="14"/>
      <c r="X682" s="15"/>
      <c r="Y682" s="15"/>
      <c r="Z682" s="15"/>
      <c r="AA682" s="10"/>
      <c r="AB682" s="10"/>
      <c r="AC682" s="10"/>
      <c r="AD682" s="10"/>
      <c r="AE682" s="10"/>
      <c r="AF682" s="10"/>
    </row>
    <row r="683" spans="1:32" ht="100" customHeight="1" x14ac:dyDescent="0.25">
      <c r="A683" s="10"/>
      <c r="B683" s="10"/>
      <c r="C683" s="10"/>
      <c r="D683" s="10"/>
      <c r="E683" s="14"/>
      <c r="F683" s="10"/>
      <c r="G683" s="10"/>
      <c r="H683" s="10"/>
      <c r="I683" s="10"/>
      <c r="J683" s="10"/>
      <c r="K683" s="13"/>
      <c r="L683" s="13"/>
      <c r="M683" s="13"/>
      <c r="N683" s="13"/>
      <c r="O683" s="13"/>
      <c r="P683" s="13"/>
      <c r="Q683" s="13"/>
      <c r="R683" s="17"/>
      <c r="S683" s="17"/>
      <c r="T683" s="17"/>
      <c r="U683" s="17"/>
      <c r="V683" s="14"/>
      <c r="W683" s="14"/>
      <c r="X683" s="15"/>
      <c r="Y683" s="15"/>
      <c r="Z683" s="15"/>
      <c r="AA683" s="10"/>
      <c r="AB683" s="10"/>
      <c r="AC683" s="10"/>
      <c r="AD683" s="10"/>
      <c r="AE683" s="10"/>
      <c r="AF683" s="10"/>
    </row>
    <row r="684" spans="1:32" ht="100" customHeight="1" x14ac:dyDescent="0.25">
      <c r="A684" s="10"/>
      <c r="B684" s="10"/>
      <c r="C684" s="10"/>
      <c r="D684" s="10"/>
      <c r="E684" s="14"/>
      <c r="F684" s="10"/>
      <c r="G684" s="10"/>
      <c r="H684" s="10"/>
      <c r="I684" s="10"/>
      <c r="J684" s="10"/>
      <c r="K684" s="13"/>
      <c r="L684" s="13"/>
      <c r="M684" s="13"/>
      <c r="N684" s="13"/>
      <c r="O684" s="13"/>
      <c r="P684" s="13"/>
      <c r="Q684" s="13"/>
      <c r="R684" s="17"/>
      <c r="S684" s="17"/>
      <c r="T684" s="17"/>
      <c r="U684" s="17"/>
      <c r="V684" s="14"/>
      <c r="W684" s="14"/>
      <c r="X684" s="15"/>
      <c r="Y684" s="15"/>
      <c r="Z684" s="15"/>
      <c r="AA684" s="10"/>
      <c r="AB684" s="10"/>
      <c r="AC684" s="10"/>
      <c r="AD684" s="10"/>
      <c r="AE684" s="10"/>
      <c r="AF684" s="10"/>
    </row>
    <row r="685" spans="1:32" ht="100" customHeight="1" x14ac:dyDescent="0.25">
      <c r="A685" s="10"/>
      <c r="B685" s="10"/>
      <c r="C685" s="10"/>
      <c r="D685" s="10"/>
      <c r="E685" s="14"/>
      <c r="F685" s="10"/>
      <c r="G685" s="10"/>
      <c r="H685" s="10"/>
      <c r="I685" s="10"/>
      <c r="J685" s="10"/>
      <c r="K685" s="13"/>
      <c r="L685" s="13"/>
      <c r="M685" s="13"/>
      <c r="N685" s="13"/>
      <c r="O685" s="13"/>
      <c r="P685" s="13"/>
      <c r="Q685" s="13"/>
      <c r="R685" s="17"/>
      <c r="S685" s="17"/>
      <c r="T685" s="17"/>
      <c r="U685" s="17"/>
      <c r="V685" s="14"/>
      <c r="W685" s="14"/>
      <c r="X685" s="15"/>
      <c r="Y685" s="15"/>
      <c r="Z685" s="15"/>
      <c r="AA685" s="10"/>
      <c r="AB685" s="10"/>
      <c r="AC685" s="10"/>
      <c r="AD685" s="10"/>
      <c r="AE685" s="10"/>
      <c r="AF685" s="10"/>
    </row>
    <row r="686" spans="1:32" ht="100" customHeight="1" x14ac:dyDescent="0.25">
      <c r="A686" s="10"/>
      <c r="B686" s="10"/>
      <c r="C686" s="10"/>
      <c r="D686" s="10"/>
      <c r="E686" s="14"/>
      <c r="F686" s="10"/>
      <c r="G686" s="10"/>
      <c r="H686" s="10"/>
      <c r="I686" s="10"/>
      <c r="J686" s="10"/>
      <c r="K686" s="13"/>
      <c r="L686" s="13"/>
      <c r="M686" s="13"/>
      <c r="N686" s="13"/>
      <c r="O686" s="13"/>
      <c r="P686" s="13"/>
      <c r="Q686" s="13"/>
      <c r="R686" s="17"/>
      <c r="S686" s="17"/>
      <c r="T686" s="17"/>
      <c r="U686" s="17"/>
      <c r="V686" s="14"/>
      <c r="W686" s="14"/>
      <c r="X686" s="15"/>
      <c r="Y686" s="15"/>
      <c r="Z686" s="15"/>
      <c r="AA686" s="10"/>
      <c r="AB686" s="10"/>
      <c r="AC686" s="10"/>
      <c r="AD686" s="10"/>
      <c r="AE686" s="10"/>
      <c r="AF686" s="10"/>
    </row>
    <row r="687" spans="1:32" ht="100" customHeight="1" x14ac:dyDescent="0.25">
      <c r="A687" s="10"/>
      <c r="B687" s="10"/>
      <c r="C687" s="10"/>
      <c r="D687" s="10"/>
      <c r="E687" s="14"/>
      <c r="F687" s="10"/>
      <c r="G687" s="10"/>
      <c r="H687" s="10"/>
      <c r="I687" s="10"/>
      <c r="J687" s="10"/>
      <c r="K687" s="13"/>
      <c r="L687" s="13"/>
      <c r="M687" s="13"/>
      <c r="N687" s="13"/>
      <c r="O687" s="13"/>
      <c r="P687" s="13"/>
      <c r="Q687" s="13"/>
      <c r="R687" s="17"/>
      <c r="S687" s="17"/>
      <c r="T687" s="17"/>
      <c r="U687" s="17"/>
      <c r="V687" s="14"/>
      <c r="W687" s="14"/>
      <c r="X687" s="15"/>
      <c r="Y687" s="15"/>
      <c r="Z687" s="15"/>
      <c r="AA687" s="10"/>
      <c r="AB687" s="10"/>
      <c r="AC687" s="10"/>
      <c r="AD687" s="10"/>
      <c r="AE687" s="10"/>
      <c r="AF687" s="10"/>
    </row>
    <row r="688" spans="1:32" ht="100" customHeight="1" x14ac:dyDescent="0.25">
      <c r="A688" s="10"/>
      <c r="B688" s="10"/>
      <c r="C688" s="10"/>
      <c r="D688" s="10"/>
      <c r="E688" s="14"/>
      <c r="F688" s="10"/>
      <c r="G688" s="10"/>
      <c r="H688" s="10"/>
      <c r="I688" s="10"/>
      <c r="J688" s="10"/>
      <c r="K688" s="13"/>
      <c r="L688" s="13"/>
      <c r="M688" s="13"/>
      <c r="N688" s="13"/>
      <c r="O688" s="13"/>
      <c r="P688" s="13"/>
      <c r="Q688" s="13"/>
      <c r="R688" s="17"/>
      <c r="S688" s="17"/>
      <c r="T688" s="17"/>
      <c r="U688" s="17"/>
      <c r="V688" s="14"/>
      <c r="W688" s="14"/>
      <c r="X688" s="15"/>
      <c r="Y688" s="15"/>
      <c r="Z688" s="15"/>
      <c r="AA688" s="10"/>
      <c r="AB688" s="10"/>
      <c r="AC688" s="10"/>
      <c r="AD688" s="10"/>
      <c r="AE688" s="10"/>
      <c r="AF688" s="10"/>
    </row>
    <row r="689" spans="1:32" ht="100" customHeight="1" x14ac:dyDescent="0.25">
      <c r="A689" s="10"/>
      <c r="B689" s="10"/>
      <c r="C689" s="10"/>
      <c r="D689" s="10"/>
      <c r="E689" s="14"/>
      <c r="F689" s="10"/>
      <c r="G689" s="10"/>
      <c r="H689" s="10"/>
      <c r="I689" s="10"/>
      <c r="J689" s="10"/>
      <c r="K689" s="13"/>
      <c r="L689" s="13"/>
      <c r="M689" s="13"/>
      <c r="N689" s="13"/>
      <c r="O689" s="13"/>
      <c r="P689" s="13"/>
      <c r="Q689" s="13"/>
      <c r="R689" s="17"/>
      <c r="S689" s="17"/>
      <c r="T689" s="17"/>
      <c r="U689" s="17"/>
      <c r="V689" s="14"/>
      <c r="W689" s="14"/>
      <c r="X689" s="15"/>
      <c r="Y689" s="15"/>
      <c r="Z689" s="15"/>
      <c r="AA689" s="10"/>
      <c r="AB689" s="10"/>
      <c r="AC689" s="10"/>
      <c r="AD689" s="10"/>
      <c r="AE689" s="10"/>
      <c r="AF689" s="10"/>
    </row>
    <row r="690" spans="1:32" ht="100" customHeight="1" x14ac:dyDescent="0.25">
      <c r="A690" s="10"/>
      <c r="B690" s="10"/>
      <c r="C690" s="10"/>
      <c r="D690" s="10"/>
      <c r="E690" s="14"/>
      <c r="F690" s="10"/>
      <c r="G690" s="10"/>
      <c r="H690" s="10"/>
      <c r="I690" s="10"/>
      <c r="J690" s="10"/>
      <c r="K690" s="13"/>
      <c r="L690" s="13"/>
      <c r="M690" s="13"/>
      <c r="N690" s="13"/>
      <c r="O690" s="13"/>
      <c r="P690" s="13"/>
      <c r="Q690" s="13"/>
      <c r="R690" s="17"/>
      <c r="S690" s="17"/>
      <c r="T690" s="17"/>
      <c r="U690" s="17"/>
      <c r="V690" s="14"/>
      <c r="W690" s="14"/>
      <c r="X690" s="15"/>
      <c r="Y690" s="15"/>
      <c r="Z690" s="15"/>
      <c r="AA690" s="10"/>
      <c r="AB690" s="10"/>
      <c r="AC690" s="10"/>
      <c r="AD690" s="10"/>
      <c r="AE690" s="10"/>
      <c r="AF690" s="10"/>
    </row>
    <row r="691" spans="1:32" ht="100" customHeight="1" x14ac:dyDescent="0.25">
      <c r="A691" s="10"/>
      <c r="B691" s="10"/>
      <c r="C691" s="10"/>
      <c r="D691" s="10"/>
      <c r="E691" s="14"/>
      <c r="F691" s="10"/>
      <c r="G691" s="10"/>
      <c r="H691" s="10"/>
      <c r="I691" s="10"/>
      <c r="J691" s="10"/>
      <c r="K691" s="13"/>
      <c r="L691" s="13"/>
      <c r="M691" s="13"/>
      <c r="N691" s="13"/>
      <c r="O691" s="13"/>
      <c r="P691" s="13"/>
      <c r="Q691" s="13"/>
      <c r="R691" s="17"/>
      <c r="S691" s="17"/>
      <c r="T691" s="17"/>
      <c r="U691" s="17"/>
      <c r="V691" s="14"/>
      <c r="W691" s="14"/>
      <c r="X691" s="15"/>
      <c r="Y691" s="15"/>
      <c r="Z691" s="15"/>
      <c r="AA691" s="10"/>
      <c r="AB691" s="10"/>
      <c r="AC691" s="10"/>
      <c r="AD691" s="10"/>
      <c r="AE691" s="10"/>
      <c r="AF691" s="10"/>
    </row>
    <row r="692" spans="1:32" ht="100" customHeight="1" x14ac:dyDescent="0.25">
      <c r="A692" s="10"/>
      <c r="B692" s="10"/>
      <c r="C692" s="10"/>
      <c r="D692" s="10"/>
      <c r="E692" s="14"/>
      <c r="F692" s="10"/>
      <c r="G692" s="10"/>
      <c r="H692" s="10"/>
      <c r="I692" s="10"/>
      <c r="J692" s="10"/>
      <c r="K692" s="13"/>
      <c r="L692" s="13"/>
      <c r="M692" s="13"/>
      <c r="N692" s="13"/>
      <c r="O692" s="13"/>
      <c r="P692" s="13"/>
      <c r="Q692" s="13"/>
      <c r="R692" s="17"/>
      <c r="S692" s="17"/>
      <c r="T692" s="17"/>
      <c r="U692" s="17"/>
      <c r="V692" s="14"/>
      <c r="W692" s="14"/>
      <c r="X692" s="15"/>
      <c r="Y692" s="15"/>
      <c r="Z692" s="15"/>
      <c r="AA692" s="10"/>
      <c r="AB692" s="10"/>
      <c r="AC692" s="10"/>
      <c r="AD692" s="10"/>
      <c r="AE692" s="10"/>
      <c r="AF692" s="10"/>
    </row>
    <row r="693" spans="1:32" ht="100" customHeight="1" x14ac:dyDescent="0.25">
      <c r="A693" s="10"/>
      <c r="B693" s="10"/>
      <c r="C693" s="10"/>
      <c r="D693" s="10"/>
      <c r="E693" s="14"/>
      <c r="F693" s="10"/>
      <c r="G693" s="10"/>
      <c r="H693" s="10"/>
      <c r="I693" s="10"/>
      <c r="J693" s="10"/>
      <c r="K693" s="13"/>
      <c r="L693" s="13"/>
      <c r="M693" s="13"/>
      <c r="N693" s="13"/>
      <c r="O693" s="13"/>
      <c r="P693" s="13"/>
      <c r="Q693" s="13"/>
      <c r="R693" s="17"/>
      <c r="S693" s="17"/>
      <c r="T693" s="17"/>
      <c r="U693" s="17"/>
      <c r="V693" s="14"/>
      <c r="W693" s="14"/>
      <c r="X693" s="15"/>
      <c r="Y693" s="15"/>
      <c r="Z693" s="15"/>
      <c r="AA693" s="10"/>
      <c r="AB693" s="10"/>
      <c r="AC693" s="10"/>
      <c r="AD693" s="10"/>
      <c r="AE693" s="10"/>
      <c r="AF693" s="10"/>
    </row>
    <row r="694" spans="1:32" ht="100" customHeight="1" x14ac:dyDescent="0.25">
      <c r="A694" s="10"/>
      <c r="B694" s="10"/>
      <c r="C694" s="10"/>
      <c r="D694" s="10"/>
      <c r="E694" s="14"/>
      <c r="F694" s="10"/>
      <c r="G694" s="10"/>
      <c r="H694" s="10"/>
      <c r="I694" s="10"/>
      <c r="J694" s="10"/>
      <c r="K694" s="13"/>
      <c r="L694" s="13"/>
      <c r="M694" s="13"/>
      <c r="N694" s="13"/>
      <c r="O694" s="13"/>
      <c r="P694" s="13"/>
      <c r="Q694" s="13"/>
      <c r="R694" s="17"/>
      <c r="S694" s="17"/>
      <c r="T694" s="17"/>
      <c r="U694" s="17"/>
      <c r="V694" s="14"/>
      <c r="W694" s="14"/>
      <c r="X694" s="15"/>
      <c r="Y694" s="15"/>
      <c r="Z694" s="15"/>
      <c r="AA694" s="10"/>
      <c r="AB694" s="10"/>
      <c r="AC694" s="10"/>
      <c r="AD694" s="10"/>
      <c r="AE694" s="10"/>
      <c r="AF694" s="10"/>
    </row>
    <row r="695" spans="1:32" ht="100" customHeight="1" x14ac:dyDescent="0.25">
      <c r="A695" s="10"/>
      <c r="B695" s="10"/>
      <c r="C695" s="10"/>
      <c r="D695" s="10"/>
      <c r="E695" s="14"/>
      <c r="F695" s="10"/>
      <c r="G695" s="10"/>
      <c r="H695" s="10"/>
      <c r="I695" s="10"/>
      <c r="J695" s="10"/>
      <c r="K695" s="13"/>
      <c r="L695" s="13"/>
      <c r="M695" s="13"/>
      <c r="N695" s="13"/>
      <c r="O695" s="13"/>
      <c r="P695" s="13"/>
      <c r="Q695" s="13"/>
      <c r="R695" s="17"/>
      <c r="S695" s="17"/>
      <c r="T695" s="17"/>
      <c r="U695" s="17"/>
      <c r="V695" s="14"/>
      <c r="W695" s="14"/>
      <c r="X695" s="15"/>
      <c r="Y695" s="15"/>
      <c r="Z695" s="15"/>
      <c r="AA695" s="10"/>
      <c r="AB695" s="10"/>
      <c r="AC695" s="10"/>
      <c r="AD695" s="10"/>
      <c r="AE695" s="10"/>
      <c r="AF695" s="10"/>
    </row>
    <row r="696" spans="1:32" ht="100" customHeight="1" x14ac:dyDescent="0.25">
      <c r="A696" s="10"/>
      <c r="B696" s="10"/>
      <c r="C696" s="10"/>
      <c r="D696" s="10"/>
      <c r="E696" s="14"/>
      <c r="F696" s="10"/>
      <c r="G696" s="10"/>
      <c r="H696" s="10"/>
      <c r="I696" s="10"/>
      <c r="J696" s="10"/>
      <c r="K696" s="13"/>
      <c r="L696" s="13"/>
      <c r="M696" s="13"/>
      <c r="N696" s="13"/>
      <c r="O696" s="13"/>
      <c r="P696" s="13"/>
      <c r="Q696" s="13"/>
      <c r="R696" s="17"/>
      <c r="S696" s="17"/>
      <c r="T696" s="17"/>
      <c r="U696" s="17"/>
      <c r="V696" s="14"/>
      <c r="W696" s="14"/>
      <c r="X696" s="15"/>
      <c r="Y696" s="15"/>
      <c r="Z696" s="15"/>
      <c r="AA696" s="10"/>
      <c r="AB696" s="10"/>
      <c r="AC696" s="10"/>
      <c r="AD696" s="10"/>
      <c r="AE696" s="10"/>
      <c r="AF696" s="10"/>
    </row>
    <row r="697" spans="1:32" ht="100" customHeight="1" x14ac:dyDescent="0.25">
      <c r="A697" s="10"/>
      <c r="B697" s="10"/>
      <c r="C697" s="10"/>
      <c r="D697" s="10"/>
      <c r="E697" s="14"/>
      <c r="F697" s="10"/>
      <c r="G697" s="10"/>
      <c r="H697" s="10"/>
      <c r="I697" s="10"/>
      <c r="J697" s="10"/>
      <c r="K697" s="13"/>
      <c r="L697" s="13"/>
      <c r="M697" s="13"/>
      <c r="N697" s="13"/>
      <c r="O697" s="13"/>
      <c r="P697" s="13"/>
      <c r="Q697" s="13"/>
      <c r="R697" s="17"/>
      <c r="S697" s="17"/>
      <c r="T697" s="17"/>
      <c r="U697" s="17"/>
      <c r="V697" s="14"/>
      <c r="W697" s="14"/>
      <c r="X697" s="15"/>
      <c r="Y697" s="15"/>
      <c r="Z697" s="15"/>
      <c r="AA697" s="10"/>
      <c r="AB697" s="10"/>
      <c r="AC697" s="10"/>
      <c r="AD697" s="10"/>
      <c r="AE697" s="10"/>
      <c r="AF697" s="10"/>
    </row>
    <row r="698" spans="1:32" ht="100" customHeight="1" x14ac:dyDescent="0.25">
      <c r="A698" s="10"/>
      <c r="B698" s="10"/>
      <c r="C698" s="10"/>
      <c r="D698" s="10"/>
      <c r="E698" s="14"/>
      <c r="F698" s="10"/>
      <c r="G698" s="10"/>
      <c r="H698" s="10"/>
      <c r="I698" s="10"/>
      <c r="J698" s="10"/>
      <c r="K698" s="13"/>
      <c r="L698" s="13"/>
      <c r="M698" s="13"/>
      <c r="N698" s="13"/>
      <c r="O698" s="13"/>
      <c r="P698" s="13"/>
      <c r="Q698" s="13"/>
      <c r="R698" s="17"/>
      <c r="S698" s="17"/>
      <c r="T698" s="17"/>
      <c r="U698" s="17"/>
      <c r="V698" s="14"/>
      <c r="W698" s="14"/>
      <c r="X698" s="15"/>
      <c r="Y698" s="15"/>
      <c r="Z698" s="15"/>
      <c r="AA698" s="10"/>
      <c r="AB698" s="10"/>
      <c r="AC698" s="10"/>
      <c r="AD698" s="10"/>
      <c r="AE698" s="10"/>
      <c r="AF698" s="10"/>
    </row>
    <row r="699" spans="1:32" ht="100" customHeight="1" x14ac:dyDescent="0.25">
      <c r="A699" s="10"/>
      <c r="B699" s="10"/>
      <c r="C699" s="10"/>
      <c r="D699" s="10"/>
      <c r="E699" s="14"/>
      <c r="F699" s="10"/>
      <c r="G699" s="10"/>
      <c r="H699" s="10"/>
      <c r="I699" s="10"/>
      <c r="J699" s="10"/>
      <c r="K699" s="13"/>
      <c r="L699" s="13"/>
      <c r="M699" s="13"/>
      <c r="N699" s="13"/>
      <c r="O699" s="13"/>
      <c r="P699" s="13"/>
      <c r="Q699" s="13"/>
      <c r="R699" s="17"/>
      <c r="S699" s="17"/>
      <c r="T699" s="17"/>
      <c r="U699" s="17"/>
      <c r="V699" s="14"/>
      <c r="W699" s="14"/>
      <c r="X699" s="15"/>
      <c r="Y699" s="15"/>
      <c r="Z699" s="15"/>
      <c r="AA699" s="10"/>
      <c r="AB699" s="10"/>
      <c r="AC699" s="10"/>
      <c r="AD699" s="10"/>
      <c r="AE699" s="10"/>
      <c r="AF699" s="10"/>
    </row>
    <row r="700" spans="1:32" ht="100" customHeight="1" x14ac:dyDescent="0.25">
      <c r="A700" s="10"/>
      <c r="B700" s="10"/>
      <c r="C700" s="10"/>
      <c r="D700" s="10"/>
      <c r="E700" s="14"/>
      <c r="F700" s="10"/>
      <c r="G700" s="10"/>
      <c r="H700" s="10"/>
      <c r="I700" s="10"/>
      <c r="J700" s="10"/>
      <c r="K700" s="13"/>
      <c r="L700" s="13"/>
      <c r="M700" s="13"/>
      <c r="N700" s="13"/>
      <c r="O700" s="13"/>
      <c r="P700" s="13"/>
      <c r="Q700" s="13"/>
      <c r="R700" s="17"/>
      <c r="S700" s="17"/>
      <c r="T700" s="17"/>
      <c r="U700" s="17"/>
      <c r="V700" s="14"/>
      <c r="W700" s="14"/>
      <c r="X700" s="15"/>
      <c r="Y700" s="15"/>
      <c r="Z700" s="15"/>
      <c r="AA700" s="10"/>
      <c r="AB700" s="10"/>
      <c r="AC700" s="10"/>
      <c r="AD700" s="10"/>
      <c r="AE700" s="10"/>
      <c r="AF700" s="10"/>
    </row>
    <row r="701" spans="1:32" ht="100" customHeight="1" x14ac:dyDescent="0.25">
      <c r="A701" s="10"/>
      <c r="B701" s="10"/>
      <c r="C701" s="10"/>
      <c r="D701" s="10"/>
      <c r="E701" s="14"/>
      <c r="F701" s="10"/>
      <c r="G701" s="10"/>
      <c r="H701" s="10"/>
      <c r="I701" s="10"/>
      <c r="J701" s="10"/>
      <c r="K701" s="13"/>
      <c r="L701" s="13"/>
      <c r="M701" s="13"/>
      <c r="N701" s="13"/>
      <c r="O701" s="13"/>
      <c r="P701" s="13"/>
      <c r="Q701" s="13"/>
      <c r="R701" s="17"/>
      <c r="S701" s="17"/>
      <c r="T701" s="17"/>
      <c r="U701" s="17"/>
      <c r="V701" s="14"/>
      <c r="W701" s="14"/>
      <c r="X701" s="15"/>
      <c r="Y701" s="15"/>
      <c r="Z701" s="15"/>
      <c r="AA701" s="10"/>
      <c r="AB701" s="10"/>
      <c r="AC701" s="10"/>
      <c r="AD701" s="10"/>
      <c r="AE701" s="10"/>
      <c r="AF701" s="10"/>
    </row>
    <row r="702" spans="1:32" ht="100" customHeight="1" x14ac:dyDescent="0.25">
      <c r="A702" s="10"/>
      <c r="B702" s="10"/>
      <c r="C702" s="10"/>
      <c r="D702" s="10"/>
      <c r="E702" s="14"/>
      <c r="F702" s="10"/>
      <c r="G702" s="10"/>
      <c r="H702" s="10"/>
      <c r="I702" s="10"/>
      <c r="J702" s="10"/>
      <c r="K702" s="13"/>
      <c r="L702" s="13"/>
      <c r="M702" s="13"/>
      <c r="N702" s="13"/>
      <c r="O702" s="13"/>
      <c r="P702" s="13"/>
      <c r="Q702" s="13"/>
      <c r="R702" s="17"/>
      <c r="S702" s="17"/>
      <c r="T702" s="17"/>
      <c r="U702" s="17"/>
      <c r="V702" s="14"/>
      <c r="W702" s="14"/>
      <c r="X702" s="15"/>
      <c r="Y702" s="15"/>
      <c r="Z702" s="15"/>
      <c r="AA702" s="10"/>
      <c r="AB702" s="10"/>
      <c r="AC702" s="10"/>
      <c r="AD702" s="10"/>
      <c r="AE702" s="10"/>
      <c r="AF702" s="10"/>
    </row>
    <row r="703" spans="1:32" ht="100" customHeight="1" x14ac:dyDescent="0.25">
      <c r="A703" s="10"/>
      <c r="B703" s="10"/>
      <c r="C703" s="10"/>
      <c r="D703" s="10"/>
      <c r="E703" s="14"/>
      <c r="F703" s="10"/>
      <c r="G703" s="10"/>
      <c r="H703" s="10"/>
      <c r="I703" s="10"/>
      <c r="J703" s="10"/>
      <c r="K703" s="13"/>
      <c r="L703" s="13"/>
      <c r="M703" s="13"/>
      <c r="N703" s="13"/>
      <c r="O703" s="13"/>
      <c r="P703" s="13"/>
      <c r="Q703" s="13"/>
      <c r="R703" s="17"/>
      <c r="S703" s="17"/>
      <c r="T703" s="17"/>
      <c r="U703" s="17"/>
      <c r="V703" s="14"/>
      <c r="W703" s="14"/>
      <c r="X703" s="15"/>
      <c r="Y703" s="15"/>
      <c r="Z703" s="15"/>
      <c r="AA703" s="10"/>
      <c r="AB703" s="10"/>
      <c r="AC703" s="10"/>
      <c r="AD703" s="10"/>
      <c r="AE703" s="10"/>
      <c r="AF703" s="10"/>
    </row>
    <row r="704" spans="1:32" ht="100" customHeight="1" x14ac:dyDescent="0.25">
      <c r="A704" s="10"/>
      <c r="B704" s="10"/>
      <c r="C704" s="10"/>
      <c r="D704" s="10"/>
      <c r="E704" s="14"/>
      <c r="F704" s="10"/>
      <c r="G704" s="10"/>
      <c r="H704" s="10"/>
      <c r="I704" s="10"/>
      <c r="J704" s="10"/>
      <c r="K704" s="13"/>
      <c r="L704" s="13"/>
      <c r="M704" s="13"/>
      <c r="N704" s="13"/>
      <c r="O704" s="13"/>
      <c r="P704" s="13"/>
      <c r="Q704" s="13"/>
      <c r="R704" s="17"/>
      <c r="S704" s="17"/>
      <c r="T704" s="17"/>
      <c r="U704" s="17"/>
      <c r="V704" s="14"/>
      <c r="W704" s="14"/>
      <c r="X704" s="15"/>
      <c r="Y704" s="15"/>
      <c r="Z704" s="15"/>
      <c r="AA704" s="10"/>
      <c r="AB704" s="10"/>
      <c r="AC704" s="10"/>
      <c r="AD704" s="10"/>
      <c r="AE704" s="10"/>
      <c r="AF704" s="10"/>
    </row>
    <row r="705" spans="1:32" ht="100" customHeight="1" x14ac:dyDescent="0.25">
      <c r="A705" s="10"/>
      <c r="B705" s="10"/>
      <c r="C705" s="10"/>
      <c r="D705" s="10"/>
      <c r="E705" s="14"/>
      <c r="F705" s="10"/>
      <c r="G705" s="10"/>
      <c r="H705" s="10"/>
      <c r="I705" s="10"/>
      <c r="J705" s="10"/>
      <c r="K705" s="13"/>
      <c r="L705" s="13"/>
      <c r="M705" s="13"/>
      <c r="N705" s="13"/>
      <c r="O705" s="13"/>
      <c r="P705" s="13"/>
      <c r="Q705" s="13"/>
      <c r="R705" s="17"/>
      <c r="S705" s="17"/>
      <c r="T705" s="17"/>
      <c r="U705" s="17"/>
      <c r="V705" s="14"/>
      <c r="W705" s="14"/>
      <c r="X705" s="15"/>
      <c r="Y705" s="15"/>
      <c r="Z705" s="15"/>
      <c r="AA705" s="10"/>
      <c r="AB705" s="10"/>
      <c r="AC705" s="10"/>
      <c r="AD705" s="10"/>
      <c r="AE705" s="10"/>
      <c r="AF705" s="10"/>
    </row>
    <row r="706" spans="1:32" ht="100" customHeight="1" x14ac:dyDescent="0.25">
      <c r="A706" s="10"/>
      <c r="B706" s="10"/>
      <c r="C706" s="10"/>
      <c r="D706" s="10"/>
      <c r="E706" s="14"/>
      <c r="F706" s="10"/>
      <c r="G706" s="10"/>
      <c r="H706" s="10"/>
      <c r="I706" s="10"/>
      <c r="J706" s="10"/>
      <c r="K706" s="13"/>
      <c r="L706" s="13"/>
      <c r="M706" s="13"/>
      <c r="N706" s="13"/>
      <c r="O706" s="13"/>
      <c r="P706" s="13"/>
      <c r="Q706" s="13"/>
      <c r="R706" s="17"/>
      <c r="S706" s="17"/>
      <c r="T706" s="17"/>
      <c r="U706" s="17"/>
      <c r="V706" s="14"/>
      <c r="W706" s="14"/>
      <c r="X706" s="15"/>
      <c r="Y706" s="15"/>
      <c r="Z706" s="15"/>
      <c r="AA706" s="10"/>
      <c r="AB706" s="10"/>
      <c r="AC706" s="10"/>
      <c r="AD706" s="10"/>
      <c r="AE706" s="10"/>
      <c r="AF706" s="10"/>
    </row>
    <row r="707" spans="1:32" ht="100" customHeight="1" x14ac:dyDescent="0.25">
      <c r="A707" s="10"/>
      <c r="B707" s="10"/>
      <c r="C707" s="10"/>
      <c r="D707" s="10"/>
      <c r="E707" s="14"/>
      <c r="F707" s="10"/>
      <c r="G707" s="10"/>
      <c r="H707" s="10"/>
      <c r="I707" s="10"/>
      <c r="J707" s="10"/>
      <c r="K707" s="13"/>
      <c r="L707" s="13"/>
      <c r="M707" s="13"/>
      <c r="N707" s="13"/>
      <c r="O707" s="13"/>
      <c r="P707" s="13"/>
      <c r="Q707" s="13"/>
      <c r="R707" s="17"/>
      <c r="S707" s="17"/>
      <c r="T707" s="17"/>
      <c r="U707" s="17"/>
      <c r="V707" s="14"/>
      <c r="W707" s="14"/>
      <c r="X707" s="15"/>
      <c r="Y707" s="15"/>
      <c r="Z707" s="15"/>
      <c r="AA707" s="10"/>
      <c r="AB707" s="10"/>
      <c r="AC707" s="10"/>
      <c r="AD707" s="10"/>
      <c r="AE707" s="10"/>
      <c r="AF707" s="10"/>
    </row>
    <row r="708" spans="1:32" ht="100" customHeight="1" x14ac:dyDescent="0.25">
      <c r="A708" s="10"/>
      <c r="B708" s="10"/>
      <c r="C708" s="10"/>
      <c r="D708" s="10"/>
      <c r="E708" s="14"/>
      <c r="F708" s="10"/>
      <c r="G708" s="10"/>
      <c r="H708" s="10"/>
      <c r="I708" s="10"/>
      <c r="J708" s="10"/>
      <c r="K708" s="13"/>
      <c r="L708" s="13"/>
      <c r="M708" s="13"/>
      <c r="N708" s="13"/>
      <c r="O708" s="13"/>
      <c r="P708" s="13"/>
      <c r="Q708" s="13"/>
      <c r="R708" s="17"/>
      <c r="S708" s="17"/>
      <c r="T708" s="17"/>
      <c r="U708" s="17"/>
      <c r="V708" s="14"/>
      <c r="W708" s="14"/>
      <c r="X708" s="15"/>
      <c r="Y708" s="15"/>
      <c r="Z708" s="15"/>
      <c r="AA708" s="10"/>
      <c r="AB708" s="10"/>
      <c r="AC708" s="10"/>
      <c r="AD708" s="10"/>
      <c r="AE708" s="10"/>
      <c r="AF708" s="10"/>
    </row>
    <row r="709" spans="1:32" ht="100" customHeight="1" x14ac:dyDescent="0.25">
      <c r="A709" s="10"/>
      <c r="B709" s="10"/>
      <c r="C709" s="10"/>
      <c r="D709" s="10"/>
      <c r="E709" s="14"/>
      <c r="F709" s="10"/>
      <c r="G709" s="10"/>
      <c r="H709" s="10"/>
      <c r="I709" s="10"/>
      <c r="J709" s="10"/>
      <c r="K709" s="13"/>
      <c r="L709" s="13"/>
      <c r="M709" s="13"/>
      <c r="N709" s="13"/>
      <c r="O709" s="13"/>
      <c r="P709" s="13"/>
      <c r="Q709" s="13"/>
      <c r="R709" s="17"/>
      <c r="S709" s="17"/>
      <c r="T709" s="17"/>
      <c r="U709" s="17"/>
      <c r="V709" s="14"/>
      <c r="W709" s="14"/>
      <c r="X709" s="15"/>
      <c r="Y709" s="15"/>
      <c r="Z709" s="15"/>
      <c r="AA709" s="10"/>
      <c r="AB709" s="10"/>
      <c r="AC709" s="10"/>
      <c r="AD709" s="10"/>
      <c r="AE709" s="10"/>
      <c r="AF709" s="10"/>
    </row>
    <row r="710" spans="1:32" ht="100" customHeight="1" x14ac:dyDescent="0.25">
      <c r="A710" s="10"/>
      <c r="B710" s="10"/>
      <c r="C710" s="10"/>
      <c r="D710" s="10"/>
      <c r="E710" s="14"/>
      <c r="F710" s="10"/>
      <c r="G710" s="10"/>
      <c r="H710" s="10"/>
      <c r="I710" s="10"/>
      <c r="J710" s="10"/>
      <c r="K710" s="13"/>
      <c r="L710" s="13"/>
      <c r="M710" s="13"/>
      <c r="N710" s="13"/>
      <c r="O710" s="13"/>
      <c r="P710" s="13"/>
      <c r="Q710" s="13"/>
      <c r="R710" s="17"/>
      <c r="S710" s="17"/>
      <c r="T710" s="17"/>
      <c r="U710" s="17"/>
      <c r="V710" s="14"/>
      <c r="W710" s="14"/>
      <c r="X710" s="15"/>
      <c r="Y710" s="15"/>
      <c r="Z710" s="15"/>
      <c r="AA710" s="10"/>
      <c r="AB710" s="10"/>
      <c r="AC710" s="10"/>
      <c r="AD710" s="10"/>
      <c r="AE710" s="10"/>
      <c r="AF710" s="10"/>
    </row>
    <row r="711" spans="1:32" ht="100" customHeight="1" x14ac:dyDescent="0.25">
      <c r="A711" s="10"/>
      <c r="B711" s="10"/>
      <c r="C711" s="10"/>
      <c r="D711" s="10"/>
      <c r="E711" s="14"/>
      <c r="F711" s="10"/>
      <c r="G711" s="10"/>
      <c r="H711" s="10"/>
      <c r="I711" s="10"/>
      <c r="J711" s="10"/>
      <c r="K711" s="13"/>
      <c r="L711" s="13"/>
      <c r="M711" s="13"/>
      <c r="N711" s="13"/>
      <c r="O711" s="13"/>
      <c r="P711" s="13"/>
      <c r="Q711" s="13"/>
      <c r="R711" s="17"/>
      <c r="S711" s="17"/>
      <c r="T711" s="17"/>
      <c r="U711" s="17"/>
      <c r="V711" s="14"/>
      <c r="W711" s="14"/>
      <c r="X711" s="15"/>
      <c r="Y711" s="15"/>
      <c r="Z711" s="15"/>
      <c r="AA711" s="10"/>
      <c r="AB711" s="10"/>
      <c r="AC711" s="10"/>
      <c r="AD711" s="10"/>
      <c r="AE711" s="10"/>
      <c r="AF711" s="10"/>
    </row>
    <row r="712" spans="1:32" ht="100" customHeight="1" x14ac:dyDescent="0.25">
      <c r="A712" s="10"/>
      <c r="B712" s="10"/>
      <c r="C712" s="10"/>
      <c r="D712" s="10"/>
      <c r="E712" s="14"/>
      <c r="F712" s="10"/>
      <c r="G712" s="10"/>
      <c r="H712" s="10"/>
      <c r="I712" s="10"/>
      <c r="J712" s="10"/>
      <c r="K712" s="13"/>
      <c r="L712" s="13"/>
      <c r="M712" s="13"/>
      <c r="N712" s="13"/>
      <c r="O712" s="13"/>
      <c r="P712" s="13"/>
      <c r="Q712" s="13"/>
      <c r="R712" s="17"/>
      <c r="S712" s="17"/>
      <c r="T712" s="17"/>
      <c r="U712" s="17"/>
      <c r="V712" s="14"/>
      <c r="W712" s="14"/>
      <c r="X712" s="15"/>
      <c r="Y712" s="15"/>
      <c r="Z712" s="15"/>
      <c r="AA712" s="10"/>
      <c r="AB712" s="10"/>
      <c r="AC712" s="10"/>
      <c r="AD712" s="10"/>
      <c r="AE712" s="10"/>
      <c r="AF712" s="10"/>
    </row>
    <row r="713" spans="1:32" ht="100" customHeight="1" x14ac:dyDescent="0.25">
      <c r="A713" s="10"/>
      <c r="B713" s="10"/>
      <c r="C713" s="10"/>
      <c r="D713" s="10"/>
      <c r="E713" s="14"/>
      <c r="F713" s="10"/>
      <c r="G713" s="10"/>
      <c r="H713" s="10"/>
      <c r="I713" s="10"/>
      <c r="J713" s="10"/>
      <c r="K713" s="13"/>
      <c r="L713" s="13"/>
      <c r="M713" s="13"/>
      <c r="N713" s="13"/>
      <c r="O713" s="13"/>
      <c r="P713" s="13"/>
      <c r="Q713" s="13"/>
      <c r="R713" s="17"/>
      <c r="S713" s="17"/>
      <c r="T713" s="17"/>
      <c r="U713" s="17"/>
      <c r="V713" s="14"/>
      <c r="W713" s="14"/>
      <c r="X713" s="15"/>
      <c r="Y713" s="15"/>
      <c r="Z713" s="15"/>
      <c r="AA713" s="10"/>
      <c r="AB713" s="10"/>
      <c r="AC713" s="10"/>
      <c r="AD713" s="10"/>
      <c r="AE713" s="10"/>
      <c r="AF713" s="10"/>
    </row>
    <row r="714" spans="1:32" ht="100" customHeight="1" x14ac:dyDescent="0.25">
      <c r="A714" s="10"/>
      <c r="B714" s="10"/>
      <c r="C714" s="10"/>
      <c r="D714" s="10"/>
      <c r="E714" s="14"/>
      <c r="F714" s="10"/>
      <c r="G714" s="10"/>
      <c r="H714" s="10"/>
      <c r="I714" s="10"/>
      <c r="J714" s="10"/>
      <c r="K714" s="13"/>
      <c r="L714" s="13"/>
      <c r="M714" s="13"/>
      <c r="N714" s="13"/>
      <c r="O714" s="13"/>
      <c r="P714" s="13"/>
      <c r="Q714" s="13"/>
      <c r="R714" s="17"/>
      <c r="S714" s="17"/>
      <c r="T714" s="17"/>
      <c r="U714" s="17"/>
      <c r="V714" s="14"/>
      <c r="W714" s="14"/>
      <c r="X714" s="15"/>
      <c r="Y714" s="15"/>
      <c r="Z714" s="15"/>
      <c r="AA714" s="10"/>
      <c r="AB714" s="10"/>
      <c r="AC714" s="10"/>
      <c r="AD714" s="10"/>
      <c r="AE714" s="10"/>
      <c r="AF714" s="10"/>
    </row>
    <row r="715" spans="1:32" ht="100" customHeight="1" x14ac:dyDescent="0.25">
      <c r="A715" s="10"/>
      <c r="B715" s="10"/>
      <c r="C715" s="10"/>
      <c r="D715" s="10"/>
      <c r="E715" s="14"/>
      <c r="F715" s="10"/>
      <c r="G715" s="10"/>
      <c r="H715" s="10"/>
      <c r="I715" s="10"/>
      <c r="J715" s="10"/>
      <c r="K715" s="13"/>
      <c r="L715" s="13"/>
      <c r="M715" s="13"/>
      <c r="N715" s="13"/>
      <c r="O715" s="13"/>
      <c r="P715" s="13"/>
      <c r="Q715" s="13"/>
      <c r="R715" s="17"/>
      <c r="S715" s="17"/>
      <c r="T715" s="17"/>
      <c r="U715" s="17"/>
      <c r="V715" s="14"/>
      <c r="W715" s="14"/>
      <c r="X715" s="15"/>
      <c r="Y715" s="15"/>
      <c r="Z715" s="15"/>
      <c r="AA715" s="10"/>
      <c r="AB715" s="10"/>
      <c r="AC715" s="10"/>
      <c r="AD715" s="10"/>
      <c r="AE715" s="10"/>
      <c r="AF715" s="10"/>
    </row>
    <row r="716" spans="1:32" ht="100" customHeight="1" x14ac:dyDescent="0.25">
      <c r="A716" s="10"/>
      <c r="B716" s="10"/>
      <c r="C716" s="10"/>
      <c r="D716" s="10"/>
      <c r="E716" s="14"/>
      <c r="F716" s="10"/>
      <c r="G716" s="10"/>
      <c r="H716" s="10"/>
      <c r="I716" s="10"/>
      <c r="J716" s="10"/>
      <c r="K716" s="13"/>
      <c r="L716" s="13"/>
      <c r="M716" s="13"/>
      <c r="N716" s="13"/>
      <c r="O716" s="13"/>
      <c r="P716" s="13"/>
      <c r="Q716" s="13"/>
      <c r="R716" s="17"/>
      <c r="S716" s="17"/>
      <c r="T716" s="17"/>
      <c r="U716" s="17"/>
      <c r="V716" s="14"/>
      <c r="W716" s="14"/>
      <c r="X716" s="15"/>
      <c r="Y716" s="15"/>
      <c r="Z716" s="15"/>
      <c r="AA716" s="10"/>
      <c r="AB716" s="10"/>
      <c r="AC716" s="10"/>
      <c r="AD716" s="10"/>
      <c r="AE716" s="10"/>
      <c r="AF716" s="10"/>
    </row>
    <row r="717" spans="1:32" ht="100" customHeight="1" x14ac:dyDescent="0.25">
      <c r="A717" s="10"/>
      <c r="B717" s="10"/>
      <c r="C717" s="10"/>
      <c r="D717" s="10"/>
      <c r="E717" s="14"/>
      <c r="F717" s="10"/>
      <c r="G717" s="10"/>
      <c r="H717" s="10"/>
      <c r="I717" s="10"/>
      <c r="J717" s="10"/>
      <c r="K717" s="13"/>
      <c r="L717" s="13"/>
      <c r="M717" s="13"/>
      <c r="N717" s="13"/>
      <c r="O717" s="13"/>
      <c r="P717" s="13"/>
      <c r="Q717" s="13"/>
      <c r="R717" s="17"/>
      <c r="S717" s="17"/>
      <c r="T717" s="17"/>
      <c r="U717" s="17"/>
      <c r="V717" s="14"/>
      <c r="W717" s="14"/>
      <c r="X717" s="15"/>
      <c r="Y717" s="15"/>
      <c r="Z717" s="15"/>
      <c r="AA717" s="10"/>
      <c r="AB717" s="10"/>
      <c r="AC717" s="10"/>
      <c r="AD717" s="10"/>
      <c r="AE717" s="10"/>
      <c r="AF717" s="10"/>
    </row>
    <row r="718" spans="1:32" ht="100" customHeight="1" x14ac:dyDescent="0.25">
      <c r="A718" s="10"/>
      <c r="B718" s="10"/>
      <c r="C718" s="10"/>
      <c r="D718" s="10"/>
      <c r="E718" s="14"/>
      <c r="F718" s="10"/>
      <c r="G718" s="10"/>
      <c r="H718" s="10"/>
      <c r="I718" s="10"/>
      <c r="J718" s="10"/>
      <c r="K718" s="13"/>
      <c r="L718" s="13"/>
      <c r="M718" s="13"/>
      <c r="N718" s="13"/>
      <c r="O718" s="13"/>
      <c r="P718" s="13"/>
      <c r="Q718" s="13"/>
      <c r="R718" s="17"/>
      <c r="S718" s="17"/>
      <c r="T718" s="17"/>
      <c r="U718" s="17"/>
      <c r="V718" s="14"/>
      <c r="W718" s="14"/>
      <c r="X718" s="15"/>
      <c r="Y718" s="15"/>
      <c r="Z718" s="15"/>
      <c r="AA718" s="10"/>
      <c r="AB718" s="10"/>
      <c r="AC718" s="10"/>
      <c r="AD718" s="10"/>
      <c r="AE718" s="10"/>
      <c r="AF718" s="10"/>
    </row>
    <row r="719" spans="1:32" ht="100" customHeight="1" x14ac:dyDescent="0.25">
      <c r="A719" s="10"/>
      <c r="B719" s="10"/>
      <c r="C719" s="10"/>
      <c r="D719" s="10"/>
      <c r="E719" s="14"/>
      <c r="F719" s="10"/>
      <c r="G719" s="10"/>
      <c r="H719" s="10"/>
      <c r="I719" s="10"/>
      <c r="J719" s="10"/>
      <c r="K719" s="13"/>
      <c r="L719" s="13"/>
      <c r="M719" s="13"/>
      <c r="N719" s="13"/>
      <c r="O719" s="13"/>
      <c r="P719" s="13"/>
      <c r="Q719" s="13"/>
      <c r="R719" s="17"/>
      <c r="S719" s="17"/>
      <c r="T719" s="17"/>
      <c r="U719" s="17"/>
      <c r="V719" s="14"/>
      <c r="W719" s="14"/>
      <c r="X719" s="15"/>
      <c r="Y719" s="15"/>
      <c r="Z719" s="15"/>
      <c r="AA719" s="10"/>
      <c r="AB719" s="10"/>
      <c r="AC719" s="10"/>
      <c r="AD719" s="10"/>
      <c r="AE719" s="10"/>
      <c r="AF719" s="10"/>
    </row>
    <row r="720" spans="1:32" ht="100" customHeight="1" x14ac:dyDescent="0.25">
      <c r="A720" s="10"/>
      <c r="B720" s="10"/>
      <c r="C720" s="10"/>
      <c r="D720" s="10"/>
      <c r="E720" s="14"/>
      <c r="F720" s="10"/>
      <c r="G720" s="10"/>
      <c r="H720" s="10"/>
      <c r="I720" s="10"/>
      <c r="J720" s="10"/>
      <c r="K720" s="13"/>
      <c r="L720" s="13"/>
      <c r="M720" s="13"/>
      <c r="N720" s="13"/>
      <c r="O720" s="13"/>
      <c r="P720" s="13"/>
      <c r="Q720" s="13"/>
      <c r="R720" s="17"/>
      <c r="S720" s="17"/>
      <c r="T720" s="17"/>
      <c r="U720" s="17"/>
      <c r="V720" s="14"/>
      <c r="W720" s="14"/>
      <c r="X720" s="15"/>
      <c r="Y720" s="15"/>
      <c r="Z720" s="15"/>
      <c r="AA720" s="10"/>
      <c r="AB720" s="10"/>
      <c r="AC720" s="10"/>
      <c r="AD720" s="10"/>
      <c r="AE720" s="10"/>
      <c r="AF720" s="10"/>
    </row>
    <row r="721" spans="1:32" ht="100" customHeight="1" x14ac:dyDescent="0.25">
      <c r="A721" s="10"/>
      <c r="B721" s="10"/>
      <c r="C721" s="10"/>
      <c r="D721" s="10"/>
      <c r="E721" s="14"/>
      <c r="F721" s="10"/>
      <c r="G721" s="10"/>
      <c r="H721" s="10"/>
      <c r="I721" s="10"/>
      <c r="J721" s="10"/>
      <c r="K721" s="13"/>
      <c r="L721" s="13"/>
      <c r="M721" s="13"/>
      <c r="N721" s="13"/>
      <c r="O721" s="13"/>
      <c r="P721" s="13"/>
      <c r="Q721" s="13"/>
      <c r="R721" s="17"/>
      <c r="S721" s="17"/>
      <c r="T721" s="17"/>
      <c r="U721" s="17"/>
      <c r="V721" s="14"/>
      <c r="W721" s="14"/>
      <c r="X721" s="15"/>
      <c r="Y721" s="15"/>
      <c r="Z721" s="15"/>
      <c r="AA721" s="10"/>
      <c r="AB721" s="10"/>
      <c r="AC721" s="10"/>
      <c r="AD721" s="10"/>
      <c r="AE721" s="10"/>
      <c r="AF721" s="10"/>
    </row>
    <row r="722" spans="1:32" ht="100" customHeight="1" x14ac:dyDescent="0.25">
      <c r="A722" s="10"/>
      <c r="B722" s="10"/>
      <c r="C722" s="10"/>
      <c r="D722" s="10"/>
      <c r="E722" s="14"/>
      <c r="F722" s="10"/>
      <c r="G722" s="10"/>
      <c r="H722" s="10"/>
      <c r="I722" s="10"/>
      <c r="J722" s="10"/>
      <c r="K722" s="13"/>
      <c r="L722" s="13"/>
      <c r="M722" s="13"/>
      <c r="N722" s="13"/>
      <c r="O722" s="13"/>
      <c r="P722" s="13"/>
      <c r="Q722" s="13"/>
      <c r="R722" s="17"/>
      <c r="S722" s="17"/>
      <c r="T722" s="17"/>
      <c r="U722" s="17"/>
      <c r="V722" s="14"/>
      <c r="W722" s="14"/>
      <c r="X722" s="15"/>
      <c r="Y722" s="15"/>
      <c r="Z722" s="15"/>
      <c r="AA722" s="10"/>
      <c r="AB722" s="10"/>
      <c r="AC722" s="10"/>
      <c r="AD722" s="10"/>
      <c r="AE722" s="10"/>
      <c r="AF722" s="10"/>
    </row>
    <row r="723" spans="1:32" ht="100" customHeight="1" x14ac:dyDescent="0.25">
      <c r="A723" s="10"/>
      <c r="B723" s="10"/>
      <c r="C723" s="10"/>
      <c r="D723" s="10"/>
      <c r="E723" s="14"/>
      <c r="F723" s="10"/>
      <c r="G723" s="10"/>
      <c r="H723" s="10"/>
      <c r="I723" s="10"/>
      <c r="J723" s="10"/>
      <c r="K723" s="13"/>
      <c r="L723" s="13"/>
      <c r="M723" s="13"/>
      <c r="N723" s="13"/>
      <c r="O723" s="13"/>
      <c r="P723" s="13"/>
      <c r="Q723" s="13"/>
      <c r="R723" s="17"/>
      <c r="S723" s="17"/>
      <c r="T723" s="17"/>
      <c r="U723" s="17"/>
      <c r="V723" s="14"/>
      <c r="W723" s="14"/>
      <c r="X723" s="15"/>
      <c r="Y723" s="15"/>
      <c r="Z723" s="15"/>
      <c r="AA723" s="10"/>
      <c r="AB723" s="10"/>
      <c r="AC723" s="10"/>
      <c r="AD723" s="10"/>
      <c r="AE723" s="10"/>
      <c r="AF723" s="10"/>
    </row>
    <row r="724" spans="1:32" ht="100" customHeight="1" x14ac:dyDescent="0.25">
      <c r="A724" s="10"/>
      <c r="B724" s="10"/>
      <c r="C724" s="10"/>
      <c r="D724" s="10"/>
      <c r="E724" s="14"/>
      <c r="F724" s="10"/>
      <c r="G724" s="10"/>
      <c r="H724" s="10"/>
      <c r="I724" s="10"/>
      <c r="J724" s="10"/>
      <c r="K724" s="13"/>
      <c r="L724" s="13"/>
      <c r="M724" s="13"/>
      <c r="N724" s="13"/>
      <c r="O724" s="13"/>
      <c r="P724" s="13"/>
      <c r="Q724" s="13"/>
      <c r="R724" s="17"/>
      <c r="S724" s="17"/>
      <c r="T724" s="17"/>
      <c r="U724" s="17"/>
      <c r="V724" s="14"/>
      <c r="W724" s="14"/>
      <c r="X724" s="15"/>
      <c r="Y724" s="15"/>
      <c r="Z724" s="15"/>
      <c r="AA724" s="10"/>
      <c r="AB724" s="10"/>
      <c r="AC724" s="10"/>
      <c r="AD724" s="10"/>
      <c r="AE724" s="10"/>
      <c r="AF724" s="10"/>
    </row>
    <row r="725" spans="1:32" ht="100" customHeight="1" x14ac:dyDescent="0.25">
      <c r="A725" s="10"/>
      <c r="B725" s="10"/>
      <c r="C725" s="10"/>
      <c r="D725" s="10"/>
      <c r="E725" s="14"/>
      <c r="F725" s="10"/>
      <c r="G725" s="10"/>
      <c r="H725" s="10"/>
      <c r="I725" s="10"/>
      <c r="J725" s="10"/>
      <c r="K725" s="13"/>
      <c r="L725" s="13"/>
      <c r="M725" s="13"/>
      <c r="N725" s="13"/>
      <c r="O725" s="13"/>
      <c r="P725" s="13"/>
      <c r="Q725" s="13"/>
      <c r="R725" s="17"/>
      <c r="S725" s="17"/>
      <c r="T725" s="17"/>
      <c r="U725" s="17"/>
      <c r="V725" s="14"/>
      <c r="W725" s="14"/>
      <c r="X725" s="15"/>
      <c r="Y725" s="15"/>
      <c r="Z725" s="15"/>
      <c r="AA725" s="10"/>
      <c r="AB725" s="10"/>
      <c r="AC725" s="10"/>
      <c r="AD725" s="10"/>
      <c r="AE725" s="10"/>
      <c r="AF725" s="10"/>
    </row>
    <row r="726" spans="1:32" ht="100" customHeight="1" x14ac:dyDescent="0.25">
      <c r="A726" s="10"/>
      <c r="B726" s="10"/>
      <c r="C726" s="10"/>
      <c r="D726" s="10"/>
      <c r="E726" s="14"/>
      <c r="F726" s="10"/>
      <c r="G726" s="10"/>
      <c r="H726" s="10"/>
      <c r="I726" s="10"/>
      <c r="J726" s="10"/>
      <c r="K726" s="13"/>
      <c r="L726" s="13"/>
      <c r="M726" s="13"/>
      <c r="N726" s="13"/>
      <c r="O726" s="13"/>
      <c r="P726" s="13"/>
      <c r="Q726" s="13"/>
      <c r="R726" s="17"/>
      <c r="S726" s="17"/>
      <c r="T726" s="17"/>
      <c r="U726" s="17"/>
      <c r="V726" s="14"/>
      <c r="W726" s="14"/>
      <c r="X726" s="15"/>
      <c r="Y726" s="15"/>
      <c r="Z726" s="15"/>
      <c r="AA726" s="10"/>
      <c r="AB726" s="10"/>
      <c r="AC726" s="10"/>
      <c r="AD726" s="10"/>
      <c r="AE726" s="10"/>
      <c r="AF726" s="10"/>
    </row>
    <row r="727" spans="1:32" ht="100" customHeight="1" x14ac:dyDescent="0.25">
      <c r="A727" s="10"/>
      <c r="B727" s="10"/>
      <c r="C727" s="10"/>
      <c r="D727" s="10"/>
      <c r="E727" s="14"/>
      <c r="F727" s="10"/>
      <c r="G727" s="10"/>
      <c r="H727" s="10"/>
      <c r="I727" s="10"/>
      <c r="J727" s="10"/>
      <c r="K727" s="13"/>
      <c r="L727" s="13"/>
      <c r="M727" s="13"/>
      <c r="N727" s="13"/>
      <c r="O727" s="13"/>
      <c r="P727" s="13"/>
      <c r="Q727" s="13"/>
      <c r="R727" s="17"/>
      <c r="S727" s="17"/>
      <c r="T727" s="17"/>
      <c r="U727" s="17"/>
      <c r="V727" s="14"/>
      <c r="W727" s="14"/>
      <c r="X727" s="15"/>
      <c r="Y727" s="15"/>
      <c r="Z727" s="15"/>
      <c r="AA727" s="10"/>
      <c r="AB727" s="10"/>
      <c r="AC727" s="10"/>
      <c r="AD727" s="10"/>
      <c r="AE727" s="10"/>
      <c r="AF727" s="10"/>
    </row>
    <row r="728" spans="1:32" ht="100" customHeight="1" x14ac:dyDescent="0.25">
      <c r="A728" s="10"/>
      <c r="B728" s="10"/>
      <c r="C728" s="10"/>
      <c r="D728" s="10"/>
      <c r="E728" s="14"/>
      <c r="F728" s="10"/>
      <c r="G728" s="10"/>
      <c r="H728" s="10"/>
      <c r="I728" s="10"/>
      <c r="J728" s="10"/>
      <c r="K728" s="13"/>
      <c r="L728" s="13"/>
      <c r="M728" s="13"/>
      <c r="N728" s="13"/>
      <c r="O728" s="13"/>
      <c r="P728" s="13"/>
      <c r="Q728" s="13"/>
      <c r="R728" s="17"/>
      <c r="S728" s="17"/>
      <c r="T728" s="17"/>
      <c r="U728" s="17"/>
      <c r="V728" s="14"/>
      <c r="W728" s="14"/>
      <c r="X728" s="15"/>
      <c r="Y728" s="15"/>
      <c r="Z728" s="15"/>
      <c r="AA728" s="10"/>
      <c r="AB728" s="10"/>
      <c r="AC728" s="10"/>
      <c r="AD728" s="10"/>
      <c r="AE728" s="10"/>
      <c r="AF728" s="10"/>
    </row>
    <row r="729" spans="1:32" ht="100" customHeight="1" x14ac:dyDescent="0.25">
      <c r="A729" s="10"/>
      <c r="B729" s="10"/>
      <c r="C729" s="10"/>
      <c r="D729" s="10"/>
      <c r="E729" s="14"/>
      <c r="F729" s="10"/>
      <c r="G729" s="10"/>
      <c r="H729" s="10"/>
      <c r="I729" s="10"/>
      <c r="J729" s="10"/>
      <c r="K729" s="13"/>
      <c r="L729" s="13"/>
      <c r="M729" s="13"/>
      <c r="N729" s="13"/>
      <c r="O729" s="13"/>
      <c r="P729" s="13"/>
      <c r="Q729" s="13"/>
      <c r="R729" s="17"/>
      <c r="S729" s="17"/>
      <c r="T729" s="17"/>
      <c r="U729" s="17"/>
      <c r="V729" s="14"/>
      <c r="W729" s="14"/>
      <c r="X729" s="15"/>
      <c r="Y729" s="15"/>
      <c r="Z729" s="15"/>
      <c r="AA729" s="10"/>
      <c r="AB729" s="10"/>
      <c r="AC729" s="10"/>
      <c r="AD729" s="10"/>
      <c r="AE729" s="10"/>
      <c r="AF729" s="10"/>
    </row>
    <row r="730" spans="1:32" ht="100" customHeight="1" x14ac:dyDescent="0.25">
      <c r="A730" s="10"/>
      <c r="B730" s="10"/>
      <c r="C730" s="10"/>
      <c r="D730" s="10"/>
      <c r="E730" s="14"/>
      <c r="F730" s="10"/>
      <c r="G730" s="10"/>
      <c r="H730" s="10"/>
      <c r="I730" s="10"/>
      <c r="J730" s="10"/>
      <c r="K730" s="13"/>
      <c r="L730" s="13"/>
      <c r="M730" s="13"/>
      <c r="N730" s="13"/>
      <c r="O730" s="13"/>
      <c r="P730" s="13"/>
      <c r="Q730" s="13"/>
      <c r="R730" s="17"/>
      <c r="S730" s="17"/>
      <c r="T730" s="17"/>
      <c r="U730" s="17"/>
      <c r="V730" s="14"/>
      <c r="W730" s="14"/>
      <c r="X730" s="15"/>
      <c r="Y730" s="15"/>
      <c r="Z730" s="15"/>
      <c r="AA730" s="10"/>
      <c r="AB730" s="10"/>
      <c r="AC730" s="10"/>
      <c r="AD730" s="10"/>
      <c r="AE730" s="10"/>
      <c r="AF730" s="10"/>
    </row>
    <row r="731" spans="1:32" ht="100" customHeight="1" x14ac:dyDescent="0.25">
      <c r="A731" s="10"/>
      <c r="B731" s="10"/>
      <c r="C731" s="10"/>
      <c r="D731" s="10"/>
      <c r="E731" s="14"/>
      <c r="F731" s="10"/>
      <c r="G731" s="10"/>
      <c r="H731" s="10"/>
      <c r="I731" s="10"/>
      <c r="J731" s="10"/>
      <c r="K731" s="13"/>
      <c r="L731" s="13"/>
      <c r="M731" s="13"/>
      <c r="N731" s="13"/>
      <c r="O731" s="13"/>
      <c r="P731" s="13"/>
      <c r="Q731" s="13"/>
      <c r="R731" s="17"/>
      <c r="S731" s="17"/>
      <c r="T731" s="17"/>
      <c r="U731" s="17"/>
      <c r="V731" s="14"/>
      <c r="W731" s="14"/>
      <c r="X731" s="15"/>
      <c r="Y731" s="15"/>
      <c r="Z731" s="15"/>
      <c r="AA731" s="10"/>
      <c r="AB731" s="10"/>
      <c r="AC731" s="10"/>
      <c r="AD731" s="10"/>
      <c r="AE731" s="10"/>
      <c r="AF731" s="10"/>
    </row>
    <row r="732" spans="1:32" ht="100" customHeight="1" x14ac:dyDescent="0.25">
      <c r="A732" s="10"/>
      <c r="B732" s="10"/>
      <c r="C732" s="10"/>
      <c r="D732" s="10"/>
      <c r="E732" s="14"/>
      <c r="F732" s="10"/>
      <c r="G732" s="10"/>
      <c r="H732" s="10"/>
      <c r="I732" s="10"/>
      <c r="J732" s="10"/>
      <c r="K732" s="13"/>
      <c r="L732" s="13"/>
      <c r="M732" s="13"/>
      <c r="N732" s="13"/>
      <c r="O732" s="13"/>
      <c r="P732" s="13"/>
      <c r="Q732" s="13"/>
      <c r="R732" s="17"/>
      <c r="S732" s="17"/>
      <c r="T732" s="17"/>
      <c r="U732" s="17"/>
      <c r="V732" s="14"/>
      <c r="W732" s="14"/>
      <c r="X732" s="15"/>
      <c r="Y732" s="15"/>
      <c r="Z732" s="15"/>
      <c r="AA732" s="10"/>
      <c r="AB732" s="10"/>
      <c r="AC732" s="10"/>
      <c r="AD732" s="10"/>
      <c r="AE732" s="10"/>
      <c r="AF732" s="10"/>
    </row>
    <row r="733" spans="1:32" ht="100" customHeight="1" x14ac:dyDescent="0.25">
      <c r="A733" s="10"/>
      <c r="B733" s="10"/>
      <c r="C733" s="10"/>
      <c r="D733" s="10"/>
      <c r="E733" s="14"/>
      <c r="F733" s="10"/>
      <c r="G733" s="10"/>
      <c r="H733" s="10"/>
      <c r="I733" s="10"/>
      <c r="J733" s="10"/>
      <c r="K733" s="13"/>
      <c r="L733" s="13"/>
      <c r="M733" s="13"/>
      <c r="N733" s="13"/>
      <c r="O733" s="13"/>
      <c r="P733" s="13"/>
      <c r="Q733" s="13"/>
      <c r="R733" s="17"/>
      <c r="S733" s="17"/>
      <c r="T733" s="17"/>
      <c r="U733" s="17"/>
      <c r="V733" s="14"/>
      <c r="W733" s="14"/>
      <c r="X733" s="15"/>
      <c r="Y733" s="15"/>
      <c r="Z733" s="15"/>
      <c r="AA733" s="10"/>
      <c r="AB733" s="10"/>
      <c r="AC733" s="10"/>
      <c r="AD733" s="10"/>
      <c r="AE733" s="10"/>
      <c r="AF733" s="10"/>
    </row>
    <row r="734" spans="1:32" ht="100" customHeight="1" x14ac:dyDescent="0.25">
      <c r="A734" s="10"/>
      <c r="B734" s="10"/>
      <c r="C734" s="10"/>
      <c r="D734" s="10"/>
      <c r="E734" s="14"/>
      <c r="F734" s="10"/>
      <c r="G734" s="10"/>
      <c r="H734" s="10"/>
      <c r="I734" s="10"/>
      <c r="J734" s="10"/>
      <c r="K734" s="13"/>
      <c r="L734" s="13"/>
      <c r="M734" s="13"/>
      <c r="N734" s="13"/>
      <c r="O734" s="13"/>
      <c r="P734" s="13"/>
      <c r="Q734" s="13"/>
      <c r="R734" s="17"/>
      <c r="S734" s="17"/>
      <c r="T734" s="17"/>
      <c r="U734" s="17"/>
      <c r="V734" s="14"/>
      <c r="W734" s="14"/>
      <c r="X734" s="15"/>
      <c r="Y734" s="15"/>
      <c r="Z734" s="15"/>
      <c r="AA734" s="10"/>
      <c r="AB734" s="10"/>
      <c r="AC734" s="10"/>
      <c r="AD734" s="10"/>
      <c r="AE734" s="10"/>
      <c r="AF734" s="10"/>
    </row>
    <row r="735" spans="1:32" ht="100" customHeight="1" x14ac:dyDescent="0.25">
      <c r="A735" s="10"/>
      <c r="B735" s="10"/>
      <c r="C735" s="10"/>
      <c r="D735" s="10"/>
      <c r="E735" s="14"/>
      <c r="F735" s="10"/>
      <c r="G735" s="10"/>
      <c r="H735" s="10"/>
      <c r="I735" s="10"/>
      <c r="J735" s="10"/>
      <c r="K735" s="13"/>
      <c r="L735" s="13"/>
      <c r="M735" s="13"/>
      <c r="N735" s="13"/>
      <c r="O735" s="13"/>
      <c r="P735" s="13"/>
      <c r="Q735" s="13"/>
      <c r="R735" s="17"/>
      <c r="S735" s="17"/>
      <c r="T735" s="17"/>
      <c r="U735" s="17"/>
      <c r="V735" s="14"/>
      <c r="W735" s="14"/>
      <c r="X735" s="15"/>
      <c r="Y735" s="15"/>
      <c r="Z735" s="15"/>
      <c r="AA735" s="10"/>
      <c r="AB735" s="10"/>
      <c r="AC735" s="10"/>
      <c r="AD735" s="10"/>
      <c r="AE735" s="10"/>
      <c r="AF735" s="10"/>
    </row>
    <row r="736" spans="1:32" ht="100" customHeight="1" x14ac:dyDescent="0.25">
      <c r="A736" s="10"/>
      <c r="B736" s="10"/>
      <c r="C736" s="10"/>
      <c r="D736" s="10"/>
      <c r="E736" s="14"/>
      <c r="F736" s="10"/>
      <c r="G736" s="10"/>
      <c r="H736" s="10"/>
      <c r="I736" s="10"/>
      <c r="J736" s="10"/>
      <c r="K736" s="13"/>
      <c r="L736" s="13"/>
      <c r="M736" s="13"/>
      <c r="N736" s="13"/>
      <c r="O736" s="13"/>
      <c r="P736" s="13"/>
      <c r="Q736" s="13"/>
      <c r="R736" s="17"/>
      <c r="S736" s="17"/>
      <c r="T736" s="17"/>
      <c r="U736" s="17"/>
      <c r="V736" s="14"/>
      <c r="W736" s="14"/>
      <c r="X736" s="15"/>
      <c r="Y736" s="15"/>
      <c r="Z736" s="15"/>
      <c r="AA736" s="10"/>
      <c r="AB736" s="10"/>
      <c r="AC736" s="10"/>
      <c r="AD736" s="10"/>
      <c r="AE736" s="10"/>
      <c r="AF736" s="10"/>
    </row>
    <row r="737" spans="1:32" ht="100" customHeight="1" x14ac:dyDescent="0.25">
      <c r="A737" s="10"/>
      <c r="B737" s="10"/>
      <c r="C737" s="10"/>
      <c r="D737" s="10"/>
      <c r="E737" s="14"/>
      <c r="F737" s="10"/>
      <c r="G737" s="10"/>
      <c r="H737" s="10"/>
      <c r="I737" s="10"/>
      <c r="J737" s="10"/>
      <c r="K737" s="13"/>
      <c r="L737" s="13"/>
      <c r="M737" s="13"/>
      <c r="N737" s="13"/>
      <c r="O737" s="13"/>
      <c r="P737" s="13"/>
      <c r="Q737" s="13"/>
      <c r="R737" s="17"/>
      <c r="S737" s="17"/>
      <c r="T737" s="17"/>
      <c r="U737" s="17"/>
      <c r="V737" s="14"/>
      <c r="W737" s="14"/>
      <c r="X737" s="15"/>
      <c r="Y737" s="15"/>
      <c r="Z737" s="15"/>
      <c r="AA737" s="10"/>
      <c r="AB737" s="10"/>
      <c r="AC737" s="10"/>
      <c r="AD737" s="10"/>
      <c r="AE737" s="10"/>
      <c r="AF737" s="10"/>
    </row>
    <row r="738" spans="1:32" ht="100" customHeight="1" x14ac:dyDescent="0.25">
      <c r="A738" s="10"/>
      <c r="B738" s="10"/>
      <c r="C738" s="10"/>
      <c r="D738" s="10"/>
      <c r="E738" s="14"/>
      <c r="F738" s="10"/>
      <c r="G738" s="10"/>
      <c r="H738" s="10"/>
      <c r="I738" s="10"/>
      <c r="J738" s="10"/>
      <c r="K738" s="13"/>
      <c r="L738" s="13"/>
      <c r="M738" s="13"/>
      <c r="N738" s="13"/>
      <c r="O738" s="13"/>
      <c r="P738" s="13"/>
      <c r="Q738" s="13"/>
      <c r="R738" s="17"/>
      <c r="S738" s="17"/>
      <c r="T738" s="17"/>
      <c r="U738" s="17"/>
      <c r="V738" s="14"/>
      <c r="W738" s="14"/>
      <c r="X738" s="15"/>
      <c r="Y738" s="15"/>
      <c r="Z738" s="15"/>
      <c r="AA738" s="10"/>
      <c r="AB738" s="10"/>
      <c r="AC738" s="10"/>
      <c r="AD738" s="10"/>
      <c r="AE738" s="10"/>
      <c r="AF738" s="10"/>
    </row>
    <row r="739" spans="1:32" ht="100" customHeight="1" x14ac:dyDescent="0.25">
      <c r="A739" s="10"/>
      <c r="B739" s="10"/>
      <c r="C739" s="10"/>
      <c r="D739" s="10"/>
      <c r="E739" s="14"/>
      <c r="F739" s="10"/>
      <c r="G739" s="10"/>
      <c r="H739" s="10"/>
      <c r="I739" s="10"/>
      <c r="J739" s="10"/>
      <c r="K739" s="13"/>
      <c r="L739" s="13"/>
      <c r="M739" s="13"/>
      <c r="N739" s="13"/>
      <c r="O739" s="13"/>
      <c r="P739" s="13"/>
      <c r="Q739" s="13"/>
      <c r="R739" s="17"/>
      <c r="S739" s="17"/>
      <c r="T739" s="17"/>
      <c r="U739" s="17"/>
      <c r="V739" s="14"/>
      <c r="W739" s="14"/>
      <c r="X739" s="15"/>
      <c r="Y739" s="15"/>
      <c r="Z739" s="15"/>
      <c r="AA739" s="10"/>
      <c r="AB739" s="10"/>
      <c r="AC739" s="10"/>
      <c r="AD739" s="10"/>
      <c r="AE739" s="10"/>
      <c r="AF739" s="10"/>
    </row>
    <row r="740" spans="1:32" ht="100" customHeight="1" x14ac:dyDescent="0.25">
      <c r="A740" s="10"/>
      <c r="B740" s="10"/>
      <c r="C740" s="10"/>
      <c r="D740" s="10"/>
      <c r="E740" s="14"/>
      <c r="F740" s="10"/>
      <c r="G740" s="10"/>
      <c r="H740" s="10"/>
      <c r="I740" s="10"/>
      <c r="J740" s="10"/>
      <c r="K740" s="13"/>
      <c r="L740" s="13"/>
      <c r="M740" s="13"/>
      <c r="N740" s="13"/>
      <c r="O740" s="13"/>
      <c r="P740" s="13"/>
      <c r="Q740" s="13"/>
      <c r="R740" s="17"/>
      <c r="S740" s="17"/>
      <c r="T740" s="17"/>
      <c r="U740" s="17"/>
      <c r="V740" s="14"/>
      <c r="W740" s="14"/>
      <c r="X740" s="15"/>
      <c r="Y740" s="15"/>
      <c r="Z740" s="15"/>
      <c r="AA740" s="10"/>
      <c r="AB740" s="10"/>
      <c r="AC740" s="10"/>
      <c r="AD740" s="10"/>
      <c r="AE740" s="10"/>
      <c r="AF740" s="10"/>
    </row>
    <row r="741" spans="1:32" ht="100" customHeight="1" x14ac:dyDescent="0.25">
      <c r="A741" s="10"/>
      <c r="B741" s="10"/>
      <c r="C741" s="10"/>
      <c r="D741" s="10"/>
      <c r="E741" s="14"/>
      <c r="F741" s="10"/>
      <c r="G741" s="10"/>
      <c r="H741" s="10"/>
      <c r="I741" s="10"/>
      <c r="J741" s="10"/>
      <c r="K741" s="13"/>
      <c r="L741" s="13"/>
      <c r="M741" s="13"/>
      <c r="N741" s="13"/>
      <c r="O741" s="13"/>
      <c r="P741" s="13"/>
      <c r="Q741" s="13"/>
      <c r="R741" s="17"/>
      <c r="S741" s="17"/>
      <c r="T741" s="17"/>
      <c r="U741" s="17"/>
      <c r="V741" s="14"/>
      <c r="W741" s="14"/>
      <c r="X741" s="15"/>
      <c r="Y741" s="15"/>
      <c r="Z741" s="15"/>
      <c r="AA741" s="10"/>
      <c r="AB741" s="10"/>
      <c r="AC741" s="10"/>
      <c r="AD741" s="10"/>
      <c r="AE741" s="10"/>
      <c r="AF741" s="10"/>
    </row>
    <row r="742" spans="1:32" ht="100" customHeight="1" x14ac:dyDescent="0.25">
      <c r="A742" s="10"/>
      <c r="B742" s="10"/>
      <c r="C742" s="10"/>
      <c r="D742" s="10"/>
      <c r="E742" s="14"/>
      <c r="F742" s="10"/>
      <c r="G742" s="10"/>
      <c r="H742" s="10"/>
      <c r="I742" s="10"/>
      <c r="J742" s="10"/>
      <c r="K742" s="13"/>
      <c r="L742" s="13"/>
      <c r="M742" s="13"/>
      <c r="N742" s="13"/>
      <c r="O742" s="13"/>
      <c r="P742" s="13"/>
      <c r="Q742" s="13"/>
      <c r="R742" s="17"/>
      <c r="S742" s="17"/>
      <c r="T742" s="17"/>
      <c r="U742" s="17"/>
      <c r="V742" s="14"/>
      <c r="W742" s="14"/>
      <c r="X742" s="15"/>
      <c r="Y742" s="15"/>
      <c r="Z742" s="15"/>
      <c r="AA742" s="10"/>
      <c r="AB742" s="10"/>
      <c r="AC742" s="10"/>
      <c r="AD742" s="10"/>
      <c r="AE742" s="10"/>
      <c r="AF742" s="10"/>
    </row>
    <row r="743" spans="1:32" ht="100" customHeight="1" x14ac:dyDescent="0.25">
      <c r="A743" s="10"/>
      <c r="B743" s="10"/>
      <c r="C743" s="10"/>
      <c r="D743" s="10"/>
      <c r="E743" s="14"/>
      <c r="F743" s="10"/>
      <c r="G743" s="10"/>
      <c r="H743" s="10"/>
      <c r="I743" s="10"/>
      <c r="J743" s="10"/>
      <c r="K743" s="13"/>
      <c r="L743" s="13"/>
      <c r="M743" s="13"/>
      <c r="N743" s="13"/>
      <c r="O743" s="13"/>
      <c r="P743" s="13"/>
      <c r="Q743" s="13"/>
      <c r="R743" s="17"/>
      <c r="S743" s="17"/>
      <c r="T743" s="17"/>
      <c r="U743" s="17"/>
      <c r="V743" s="14"/>
      <c r="W743" s="14"/>
      <c r="X743" s="15"/>
      <c r="Y743" s="15"/>
      <c r="Z743" s="15"/>
      <c r="AA743" s="10"/>
      <c r="AB743" s="10"/>
      <c r="AC743" s="10"/>
      <c r="AD743" s="10"/>
      <c r="AE743" s="10"/>
      <c r="AF743" s="10"/>
    </row>
    <row r="744" spans="1:32" ht="100" customHeight="1" x14ac:dyDescent="0.25">
      <c r="A744" s="10"/>
      <c r="B744" s="10"/>
      <c r="C744" s="10"/>
      <c r="D744" s="10"/>
      <c r="E744" s="14"/>
      <c r="F744" s="10"/>
      <c r="G744" s="10"/>
      <c r="H744" s="10"/>
      <c r="I744" s="10"/>
      <c r="J744" s="10"/>
      <c r="K744" s="13"/>
      <c r="L744" s="13"/>
      <c r="M744" s="13"/>
      <c r="N744" s="13"/>
      <c r="O744" s="13"/>
      <c r="P744" s="13"/>
      <c r="Q744" s="13"/>
      <c r="R744" s="17"/>
      <c r="S744" s="17"/>
      <c r="T744" s="17"/>
      <c r="U744" s="17"/>
      <c r="V744" s="14"/>
      <c r="W744" s="14"/>
      <c r="X744" s="15"/>
      <c r="Y744" s="15"/>
      <c r="Z744" s="15"/>
      <c r="AA744" s="10"/>
      <c r="AB744" s="10"/>
      <c r="AC744" s="10"/>
      <c r="AD744" s="10"/>
      <c r="AE744" s="10"/>
      <c r="AF744" s="10"/>
    </row>
    <row r="745" spans="1:32" ht="100" customHeight="1" x14ac:dyDescent="0.25">
      <c r="A745" s="10"/>
      <c r="B745" s="10"/>
      <c r="C745" s="10"/>
      <c r="D745" s="10"/>
      <c r="E745" s="14"/>
      <c r="F745" s="10"/>
      <c r="G745" s="10"/>
      <c r="H745" s="10"/>
      <c r="I745" s="10"/>
      <c r="J745" s="10"/>
      <c r="K745" s="13"/>
      <c r="L745" s="13"/>
      <c r="M745" s="13"/>
      <c r="N745" s="13"/>
      <c r="O745" s="13"/>
      <c r="P745" s="13"/>
      <c r="Q745" s="13"/>
      <c r="R745" s="17"/>
      <c r="S745" s="17"/>
      <c r="T745" s="17"/>
      <c r="U745" s="17"/>
      <c r="V745" s="14"/>
      <c r="W745" s="14"/>
      <c r="X745" s="15"/>
      <c r="Y745" s="15"/>
      <c r="Z745" s="15"/>
      <c r="AA745" s="10"/>
      <c r="AB745" s="10"/>
      <c r="AC745" s="10"/>
      <c r="AD745" s="10"/>
      <c r="AE745" s="10"/>
      <c r="AF745" s="10"/>
    </row>
    <row r="746" spans="1:32" ht="100" customHeight="1" x14ac:dyDescent="0.25">
      <c r="A746" s="10"/>
      <c r="B746" s="10"/>
      <c r="C746" s="10"/>
      <c r="D746" s="10"/>
      <c r="E746" s="14"/>
      <c r="F746" s="10"/>
      <c r="G746" s="10"/>
      <c r="H746" s="10"/>
      <c r="I746" s="10"/>
      <c r="J746" s="10"/>
      <c r="K746" s="13"/>
      <c r="L746" s="13"/>
      <c r="M746" s="13"/>
      <c r="N746" s="13"/>
      <c r="O746" s="13"/>
      <c r="P746" s="13"/>
      <c r="Q746" s="13"/>
      <c r="R746" s="17"/>
      <c r="S746" s="17"/>
      <c r="T746" s="17"/>
      <c r="U746" s="17"/>
      <c r="V746" s="14"/>
      <c r="W746" s="14"/>
      <c r="X746" s="15"/>
      <c r="Y746" s="15"/>
      <c r="Z746" s="15"/>
      <c r="AA746" s="10"/>
      <c r="AB746" s="10"/>
      <c r="AC746" s="10"/>
      <c r="AD746" s="10"/>
      <c r="AE746" s="10"/>
      <c r="AF746" s="10"/>
    </row>
    <row r="747" spans="1:32" ht="100" customHeight="1" x14ac:dyDescent="0.25">
      <c r="A747" s="10"/>
      <c r="B747" s="10"/>
      <c r="C747" s="10"/>
      <c r="D747" s="10"/>
      <c r="E747" s="14"/>
      <c r="F747" s="10"/>
      <c r="G747" s="10"/>
      <c r="H747" s="10"/>
      <c r="I747" s="10"/>
      <c r="J747" s="10"/>
      <c r="K747" s="13"/>
      <c r="L747" s="13"/>
      <c r="M747" s="13"/>
      <c r="N747" s="13"/>
      <c r="O747" s="13"/>
      <c r="P747" s="13"/>
      <c r="Q747" s="13"/>
      <c r="R747" s="17"/>
      <c r="S747" s="17"/>
      <c r="T747" s="17"/>
      <c r="U747" s="17"/>
      <c r="V747" s="14"/>
      <c r="W747" s="14"/>
      <c r="X747" s="15"/>
      <c r="Y747" s="15"/>
      <c r="Z747" s="15"/>
      <c r="AA747" s="10"/>
      <c r="AB747" s="10"/>
      <c r="AC747" s="10"/>
      <c r="AD747" s="10"/>
      <c r="AE747" s="10"/>
      <c r="AF747" s="10"/>
    </row>
    <row r="748" spans="1:32" ht="100" customHeight="1" x14ac:dyDescent="0.25">
      <c r="A748" s="10"/>
      <c r="B748" s="10"/>
      <c r="C748" s="10"/>
      <c r="D748" s="10"/>
      <c r="E748" s="14"/>
      <c r="F748" s="10"/>
      <c r="G748" s="10"/>
      <c r="H748" s="10"/>
      <c r="I748" s="10"/>
      <c r="J748" s="10"/>
      <c r="K748" s="13"/>
      <c r="L748" s="13"/>
      <c r="M748" s="13"/>
      <c r="N748" s="13"/>
      <c r="O748" s="13"/>
      <c r="P748" s="13"/>
      <c r="Q748" s="13"/>
      <c r="R748" s="17"/>
      <c r="S748" s="17"/>
      <c r="T748" s="17"/>
      <c r="U748" s="17"/>
      <c r="V748" s="14"/>
      <c r="W748" s="14"/>
      <c r="X748" s="15"/>
      <c r="Y748" s="15"/>
      <c r="Z748" s="15"/>
      <c r="AA748" s="10"/>
      <c r="AB748" s="10"/>
      <c r="AC748" s="10"/>
      <c r="AD748" s="10"/>
      <c r="AE748" s="10"/>
      <c r="AF748" s="10"/>
    </row>
    <row r="749" spans="1:32" ht="100" customHeight="1" x14ac:dyDescent="0.25">
      <c r="A749" s="10"/>
      <c r="B749" s="10"/>
      <c r="C749" s="10"/>
      <c r="D749" s="10"/>
      <c r="E749" s="14"/>
      <c r="F749" s="10"/>
      <c r="G749" s="10"/>
      <c r="H749" s="10"/>
      <c r="I749" s="10"/>
      <c r="J749" s="10"/>
      <c r="K749" s="13"/>
      <c r="L749" s="13"/>
      <c r="M749" s="13"/>
      <c r="N749" s="13"/>
      <c r="O749" s="13"/>
      <c r="P749" s="13"/>
      <c r="Q749" s="13"/>
      <c r="R749" s="17"/>
      <c r="S749" s="17"/>
      <c r="T749" s="17"/>
      <c r="U749" s="17"/>
      <c r="V749" s="14"/>
      <c r="W749" s="14"/>
      <c r="X749" s="15"/>
      <c r="Y749" s="15"/>
      <c r="Z749" s="15"/>
      <c r="AA749" s="10"/>
      <c r="AB749" s="10"/>
      <c r="AC749" s="10"/>
      <c r="AD749" s="10"/>
      <c r="AE749" s="10"/>
      <c r="AF749" s="10"/>
    </row>
    <row r="750" spans="1:32" ht="100" customHeight="1" x14ac:dyDescent="0.25">
      <c r="A750" s="10"/>
      <c r="B750" s="10"/>
      <c r="C750" s="10"/>
      <c r="D750" s="10"/>
      <c r="E750" s="14"/>
      <c r="F750" s="10"/>
      <c r="G750" s="10"/>
      <c r="H750" s="10"/>
      <c r="I750" s="10"/>
      <c r="J750" s="10"/>
      <c r="K750" s="13"/>
      <c r="L750" s="13"/>
      <c r="M750" s="13"/>
      <c r="N750" s="13"/>
      <c r="O750" s="13"/>
      <c r="P750" s="13"/>
      <c r="Q750" s="13"/>
      <c r="R750" s="17"/>
      <c r="S750" s="17"/>
      <c r="T750" s="17"/>
      <c r="U750" s="17"/>
      <c r="V750" s="14"/>
      <c r="W750" s="14"/>
      <c r="X750" s="15"/>
      <c r="Y750" s="15"/>
      <c r="Z750" s="15"/>
      <c r="AA750" s="10"/>
      <c r="AB750" s="10"/>
      <c r="AC750" s="10"/>
      <c r="AD750" s="10"/>
      <c r="AE750" s="10"/>
      <c r="AF750" s="10"/>
    </row>
    <row r="751" spans="1:32" ht="100" customHeight="1" x14ac:dyDescent="0.25">
      <c r="A751" s="10"/>
      <c r="B751" s="10"/>
      <c r="C751" s="10"/>
      <c r="D751" s="10"/>
      <c r="E751" s="14"/>
      <c r="F751" s="10"/>
      <c r="G751" s="10"/>
      <c r="H751" s="10"/>
      <c r="I751" s="10"/>
      <c r="J751" s="10"/>
      <c r="K751" s="13"/>
      <c r="L751" s="13"/>
      <c r="M751" s="13"/>
      <c r="N751" s="13"/>
      <c r="O751" s="13"/>
      <c r="P751" s="13"/>
      <c r="Q751" s="13"/>
      <c r="R751" s="17"/>
      <c r="S751" s="17"/>
      <c r="T751" s="17"/>
      <c r="U751" s="17"/>
      <c r="V751" s="14"/>
      <c r="W751" s="14"/>
      <c r="X751" s="15"/>
      <c r="Y751" s="15"/>
      <c r="Z751" s="15"/>
      <c r="AA751" s="10"/>
      <c r="AB751" s="10"/>
      <c r="AC751" s="10"/>
      <c r="AD751" s="10"/>
      <c r="AE751" s="10"/>
      <c r="AF751" s="10"/>
    </row>
    <row r="752" spans="1:32" ht="100" customHeight="1" x14ac:dyDescent="0.25">
      <c r="A752" s="10"/>
      <c r="B752" s="10"/>
      <c r="C752" s="10"/>
      <c r="D752" s="10"/>
      <c r="E752" s="14"/>
      <c r="F752" s="10"/>
      <c r="G752" s="10"/>
      <c r="H752" s="10"/>
      <c r="I752" s="10"/>
      <c r="J752" s="10"/>
      <c r="K752" s="13"/>
      <c r="L752" s="13"/>
      <c r="M752" s="13"/>
      <c r="N752" s="13"/>
      <c r="O752" s="13"/>
      <c r="P752" s="13"/>
      <c r="Q752" s="13"/>
      <c r="R752" s="17"/>
      <c r="S752" s="17"/>
      <c r="T752" s="17"/>
      <c r="U752" s="17"/>
      <c r="V752" s="14"/>
      <c r="W752" s="14"/>
      <c r="X752" s="15"/>
      <c r="Y752" s="15"/>
      <c r="Z752" s="15"/>
      <c r="AA752" s="10"/>
      <c r="AB752" s="10"/>
      <c r="AC752" s="10"/>
      <c r="AD752" s="10"/>
      <c r="AE752" s="10"/>
      <c r="AF752" s="10"/>
    </row>
    <row r="753" spans="1:32" ht="100" customHeight="1" x14ac:dyDescent="0.25">
      <c r="A753" s="10"/>
      <c r="B753" s="10"/>
      <c r="C753" s="10"/>
      <c r="D753" s="10"/>
      <c r="E753" s="14"/>
      <c r="F753" s="10"/>
      <c r="G753" s="10"/>
      <c r="H753" s="10"/>
      <c r="I753" s="10"/>
      <c r="J753" s="10"/>
      <c r="K753" s="13"/>
      <c r="L753" s="13"/>
      <c r="M753" s="13"/>
      <c r="N753" s="13"/>
      <c r="O753" s="13"/>
      <c r="P753" s="13"/>
      <c r="Q753" s="13"/>
      <c r="R753" s="17"/>
      <c r="S753" s="17"/>
      <c r="T753" s="17"/>
      <c r="U753" s="17"/>
      <c r="V753" s="14"/>
      <c r="W753" s="14"/>
      <c r="X753" s="15"/>
      <c r="Y753" s="15"/>
      <c r="Z753" s="15"/>
      <c r="AA753" s="10"/>
      <c r="AB753" s="10"/>
      <c r="AC753" s="10"/>
      <c r="AD753" s="10"/>
      <c r="AE753" s="10"/>
      <c r="AF753" s="10"/>
    </row>
    <row r="754" spans="1:32" ht="100" customHeight="1" x14ac:dyDescent="0.25">
      <c r="A754" s="10"/>
      <c r="B754" s="10"/>
      <c r="C754" s="10"/>
      <c r="D754" s="10"/>
      <c r="E754" s="14"/>
      <c r="F754" s="10"/>
      <c r="G754" s="10"/>
      <c r="H754" s="10"/>
      <c r="I754" s="10"/>
      <c r="J754" s="10"/>
      <c r="K754" s="13"/>
      <c r="L754" s="13"/>
      <c r="M754" s="13"/>
      <c r="N754" s="13"/>
      <c r="O754" s="13"/>
      <c r="P754" s="13"/>
      <c r="Q754" s="13"/>
      <c r="R754" s="17"/>
      <c r="S754" s="17"/>
      <c r="T754" s="17"/>
      <c r="U754" s="17"/>
      <c r="V754" s="14"/>
      <c r="W754" s="14"/>
      <c r="X754" s="15"/>
      <c r="Y754" s="15"/>
      <c r="Z754" s="15"/>
      <c r="AA754" s="10"/>
      <c r="AB754" s="10"/>
      <c r="AC754" s="10"/>
      <c r="AD754" s="10"/>
      <c r="AE754" s="10"/>
      <c r="AF754" s="10"/>
    </row>
    <row r="755" spans="1:32" ht="100" customHeight="1" x14ac:dyDescent="0.25">
      <c r="A755" s="10"/>
      <c r="B755" s="10"/>
      <c r="C755" s="10"/>
      <c r="D755" s="10"/>
      <c r="E755" s="14"/>
      <c r="F755" s="10"/>
      <c r="G755" s="10"/>
      <c r="H755" s="10"/>
      <c r="I755" s="10"/>
      <c r="J755" s="10"/>
      <c r="K755" s="13"/>
      <c r="L755" s="13"/>
      <c r="M755" s="13"/>
      <c r="N755" s="13"/>
      <c r="O755" s="13"/>
      <c r="P755" s="13"/>
      <c r="Q755" s="13"/>
      <c r="R755" s="17"/>
      <c r="S755" s="17"/>
      <c r="T755" s="17"/>
      <c r="U755" s="17"/>
      <c r="V755" s="14"/>
      <c r="W755" s="14"/>
      <c r="X755" s="15"/>
      <c r="Y755" s="15"/>
      <c r="Z755" s="15"/>
      <c r="AA755" s="10"/>
      <c r="AB755" s="10"/>
      <c r="AC755" s="10"/>
      <c r="AD755" s="10"/>
      <c r="AE755" s="10"/>
      <c r="AF755" s="10"/>
    </row>
    <row r="756" spans="1:32" ht="100" customHeight="1" x14ac:dyDescent="0.25">
      <c r="A756" s="10"/>
      <c r="B756" s="10"/>
      <c r="C756" s="10"/>
      <c r="D756" s="10"/>
      <c r="E756" s="14"/>
      <c r="F756" s="10"/>
      <c r="G756" s="10"/>
      <c r="H756" s="10"/>
      <c r="I756" s="10"/>
      <c r="J756" s="10"/>
      <c r="K756" s="13"/>
      <c r="L756" s="13"/>
      <c r="M756" s="13"/>
      <c r="N756" s="13"/>
      <c r="O756" s="13"/>
      <c r="P756" s="13"/>
      <c r="Q756" s="13"/>
      <c r="R756" s="17"/>
      <c r="S756" s="17"/>
      <c r="T756" s="17"/>
      <c r="U756" s="17"/>
      <c r="V756" s="14"/>
      <c r="W756" s="14"/>
      <c r="X756" s="15"/>
      <c r="Y756" s="15"/>
      <c r="Z756" s="15"/>
      <c r="AA756" s="10"/>
      <c r="AB756" s="10"/>
      <c r="AC756" s="10"/>
      <c r="AD756" s="10"/>
      <c r="AE756" s="10"/>
      <c r="AF756" s="10"/>
    </row>
    <row r="757" spans="1:32" ht="100" customHeight="1" x14ac:dyDescent="0.25">
      <c r="A757" s="10"/>
      <c r="B757" s="10"/>
      <c r="C757" s="10"/>
      <c r="D757" s="10"/>
      <c r="E757" s="14"/>
      <c r="F757" s="10"/>
      <c r="G757" s="10"/>
      <c r="H757" s="10"/>
      <c r="I757" s="10"/>
      <c r="J757" s="10"/>
      <c r="K757" s="13"/>
      <c r="L757" s="13"/>
      <c r="M757" s="13"/>
      <c r="N757" s="13"/>
      <c r="O757" s="13"/>
      <c r="P757" s="13"/>
      <c r="Q757" s="13"/>
      <c r="R757" s="17"/>
      <c r="S757" s="17"/>
      <c r="T757" s="17"/>
      <c r="U757" s="17"/>
      <c r="V757" s="14"/>
      <c r="W757" s="14"/>
      <c r="X757" s="15"/>
      <c r="Y757" s="15"/>
      <c r="Z757" s="15"/>
      <c r="AA757" s="10"/>
      <c r="AB757" s="10"/>
      <c r="AC757" s="10"/>
      <c r="AD757" s="10"/>
      <c r="AE757" s="10"/>
      <c r="AF757" s="10"/>
    </row>
    <row r="758" spans="1:32" ht="100" customHeight="1" x14ac:dyDescent="0.25">
      <c r="A758" s="10"/>
      <c r="B758" s="10"/>
      <c r="C758" s="10"/>
      <c r="D758" s="10"/>
      <c r="E758" s="14"/>
      <c r="F758" s="10"/>
      <c r="G758" s="10"/>
      <c r="H758" s="10"/>
      <c r="I758" s="10"/>
      <c r="J758" s="10"/>
      <c r="K758" s="13"/>
      <c r="L758" s="13"/>
      <c r="M758" s="13"/>
      <c r="N758" s="13"/>
      <c r="O758" s="13"/>
      <c r="P758" s="13"/>
      <c r="Q758" s="13"/>
      <c r="R758" s="17"/>
      <c r="S758" s="17"/>
      <c r="T758" s="17"/>
      <c r="U758" s="17"/>
      <c r="V758" s="14"/>
      <c r="W758" s="14"/>
      <c r="X758" s="15"/>
      <c r="Y758" s="15"/>
      <c r="Z758" s="15"/>
      <c r="AA758" s="10"/>
      <c r="AB758" s="10"/>
      <c r="AC758" s="10"/>
      <c r="AD758" s="10"/>
      <c r="AE758" s="10"/>
      <c r="AF758" s="10"/>
    </row>
    <row r="759" spans="1:32" ht="100" customHeight="1" x14ac:dyDescent="0.25">
      <c r="A759" s="10"/>
      <c r="B759" s="10"/>
      <c r="C759" s="10"/>
      <c r="D759" s="10"/>
      <c r="E759" s="14"/>
      <c r="F759" s="10"/>
      <c r="G759" s="10"/>
      <c r="H759" s="10"/>
      <c r="I759" s="10"/>
      <c r="J759" s="10"/>
      <c r="K759" s="13"/>
      <c r="L759" s="13"/>
      <c r="M759" s="13"/>
      <c r="N759" s="13"/>
      <c r="O759" s="13"/>
      <c r="P759" s="13"/>
      <c r="Q759" s="13"/>
      <c r="R759" s="17"/>
      <c r="S759" s="17"/>
      <c r="T759" s="17"/>
      <c r="U759" s="17"/>
      <c r="V759" s="14"/>
      <c r="W759" s="14"/>
      <c r="X759" s="15"/>
      <c r="Y759" s="15"/>
      <c r="Z759" s="15"/>
      <c r="AA759" s="10"/>
      <c r="AB759" s="10"/>
      <c r="AC759" s="10"/>
      <c r="AD759" s="10"/>
      <c r="AE759" s="10"/>
      <c r="AF759" s="10"/>
    </row>
    <row r="760" spans="1:32" ht="100" customHeight="1" x14ac:dyDescent="0.25">
      <c r="A760" s="10"/>
      <c r="B760" s="10"/>
      <c r="C760" s="10"/>
      <c r="D760" s="10"/>
      <c r="E760" s="14"/>
      <c r="F760" s="10"/>
      <c r="G760" s="10"/>
      <c r="H760" s="10"/>
      <c r="I760" s="10"/>
      <c r="J760" s="10"/>
      <c r="K760" s="13"/>
      <c r="L760" s="13"/>
      <c r="M760" s="13"/>
      <c r="N760" s="13"/>
      <c r="O760" s="13"/>
      <c r="P760" s="13"/>
      <c r="Q760" s="13"/>
      <c r="R760" s="17"/>
      <c r="S760" s="17"/>
      <c r="T760" s="17"/>
      <c r="U760" s="17"/>
      <c r="V760" s="14"/>
      <c r="W760" s="14"/>
      <c r="X760" s="15"/>
      <c r="Y760" s="15"/>
      <c r="Z760" s="15"/>
      <c r="AA760" s="10"/>
      <c r="AB760" s="10"/>
      <c r="AC760" s="10"/>
      <c r="AD760" s="10"/>
      <c r="AE760" s="10"/>
      <c r="AF760" s="10"/>
    </row>
    <row r="761" spans="1:32" ht="100" customHeight="1" x14ac:dyDescent="0.25">
      <c r="A761" s="10"/>
      <c r="B761" s="10"/>
      <c r="C761" s="10"/>
      <c r="D761" s="10"/>
      <c r="E761" s="14"/>
      <c r="F761" s="10"/>
      <c r="G761" s="10"/>
      <c r="H761" s="10"/>
      <c r="I761" s="10"/>
      <c r="J761" s="10"/>
      <c r="K761" s="13"/>
      <c r="L761" s="13"/>
      <c r="M761" s="13"/>
      <c r="N761" s="13"/>
      <c r="O761" s="13"/>
      <c r="P761" s="13"/>
      <c r="Q761" s="13"/>
      <c r="R761" s="17"/>
      <c r="S761" s="17"/>
      <c r="T761" s="17"/>
      <c r="U761" s="17"/>
      <c r="V761" s="14"/>
      <c r="W761" s="14"/>
      <c r="X761" s="15"/>
      <c r="Y761" s="15"/>
      <c r="Z761" s="15"/>
      <c r="AA761" s="10"/>
      <c r="AB761" s="10"/>
      <c r="AC761" s="10"/>
      <c r="AD761" s="10"/>
      <c r="AE761" s="10"/>
      <c r="AF761" s="10"/>
    </row>
    <row r="762" spans="1:32" ht="100" customHeight="1" x14ac:dyDescent="0.25">
      <c r="A762" s="10"/>
      <c r="B762" s="10"/>
      <c r="C762" s="10"/>
      <c r="D762" s="10"/>
      <c r="E762" s="14"/>
      <c r="F762" s="10"/>
      <c r="G762" s="10"/>
      <c r="H762" s="10"/>
      <c r="I762" s="10"/>
      <c r="J762" s="10"/>
      <c r="K762" s="13"/>
      <c r="L762" s="13"/>
      <c r="M762" s="13"/>
      <c r="N762" s="13"/>
      <c r="O762" s="13"/>
      <c r="P762" s="13"/>
      <c r="Q762" s="13"/>
      <c r="R762" s="17"/>
      <c r="S762" s="17"/>
      <c r="T762" s="17"/>
      <c r="U762" s="17"/>
      <c r="V762" s="14"/>
      <c r="W762" s="14"/>
      <c r="X762" s="15"/>
      <c r="Y762" s="15"/>
      <c r="Z762" s="15"/>
      <c r="AA762" s="10"/>
      <c r="AB762" s="10"/>
      <c r="AC762" s="10"/>
      <c r="AD762" s="10"/>
      <c r="AE762" s="10"/>
      <c r="AF762" s="10"/>
    </row>
    <row r="763" spans="1:32" ht="100" customHeight="1" x14ac:dyDescent="0.25">
      <c r="A763" s="10"/>
      <c r="B763" s="10"/>
      <c r="C763" s="10"/>
      <c r="D763" s="10"/>
      <c r="E763" s="14"/>
      <c r="F763" s="10"/>
      <c r="G763" s="10"/>
      <c r="H763" s="10"/>
      <c r="I763" s="10"/>
      <c r="J763" s="10"/>
      <c r="K763" s="13"/>
      <c r="L763" s="13"/>
      <c r="M763" s="13"/>
      <c r="N763" s="13"/>
      <c r="O763" s="13"/>
      <c r="P763" s="13"/>
      <c r="Q763" s="13"/>
      <c r="R763" s="17"/>
      <c r="S763" s="17"/>
      <c r="T763" s="17"/>
      <c r="U763" s="17"/>
      <c r="V763" s="14"/>
      <c r="W763" s="14"/>
      <c r="X763" s="15"/>
      <c r="Y763" s="15"/>
      <c r="Z763" s="15"/>
      <c r="AA763" s="10"/>
      <c r="AB763" s="10"/>
      <c r="AC763" s="10"/>
      <c r="AD763" s="10"/>
      <c r="AE763" s="10"/>
      <c r="AF763" s="10"/>
    </row>
    <row r="764" spans="1:32" ht="100" customHeight="1" x14ac:dyDescent="0.25">
      <c r="A764" s="10"/>
      <c r="B764" s="10"/>
      <c r="C764" s="10"/>
      <c r="D764" s="10"/>
      <c r="E764" s="14"/>
      <c r="F764" s="10"/>
      <c r="G764" s="10"/>
      <c r="H764" s="10"/>
      <c r="I764" s="10"/>
      <c r="J764" s="10"/>
      <c r="K764" s="13"/>
      <c r="L764" s="13"/>
      <c r="M764" s="13"/>
      <c r="N764" s="13"/>
      <c r="O764" s="13"/>
      <c r="P764" s="13"/>
      <c r="Q764" s="13"/>
      <c r="R764" s="17"/>
      <c r="S764" s="17"/>
      <c r="T764" s="17"/>
      <c r="U764" s="17"/>
      <c r="V764" s="14"/>
      <c r="W764" s="14"/>
      <c r="X764" s="15"/>
      <c r="Y764" s="15"/>
      <c r="Z764" s="15"/>
      <c r="AA764" s="10"/>
      <c r="AB764" s="10"/>
      <c r="AC764" s="10"/>
      <c r="AD764" s="10"/>
      <c r="AE764" s="10"/>
      <c r="AF764" s="10"/>
    </row>
    <row r="765" spans="1:32" ht="100" customHeight="1" x14ac:dyDescent="0.25">
      <c r="A765" s="10"/>
      <c r="B765" s="10"/>
      <c r="C765" s="10"/>
      <c r="D765" s="10"/>
      <c r="E765" s="14"/>
      <c r="F765" s="10"/>
      <c r="G765" s="10"/>
      <c r="H765" s="10"/>
      <c r="I765" s="10"/>
      <c r="J765" s="10"/>
      <c r="K765" s="13"/>
      <c r="L765" s="13"/>
      <c r="M765" s="13"/>
      <c r="N765" s="13"/>
      <c r="O765" s="13"/>
      <c r="P765" s="13"/>
      <c r="Q765" s="13"/>
      <c r="R765" s="17"/>
      <c r="S765" s="17"/>
      <c r="T765" s="17"/>
      <c r="U765" s="17"/>
      <c r="V765" s="14"/>
      <c r="W765" s="14"/>
      <c r="X765" s="15"/>
      <c r="Y765" s="15"/>
      <c r="Z765" s="15"/>
      <c r="AA765" s="10"/>
      <c r="AB765" s="10"/>
      <c r="AC765" s="10"/>
      <c r="AD765" s="10"/>
      <c r="AE765" s="10"/>
      <c r="AF765" s="10"/>
    </row>
    <row r="766" spans="1:32" ht="100" customHeight="1" x14ac:dyDescent="0.25">
      <c r="A766" s="10"/>
      <c r="B766" s="10"/>
      <c r="C766" s="10"/>
      <c r="D766" s="10"/>
      <c r="E766" s="14"/>
      <c r="F766" s="10"/>
      <c r="G766" s="10"/>
      <c r="H766" s="10"/>
      <c r="I766" s="10"/>
      <c r="J766" s="10"/>
      <c r="K766" s="13"/>
      <c r="L766" s="13"/>
      <c r="M766" s="13"/>
      <c r="N766" s="13"/>
      <c r="O766" s="13"/>
      <c r="P766" s="13"/>
      <c r="Q766" s="13"/>
      <c r="R766" s="17"/>
      <c r="S766" s="17"/>
      <c r="T766" s="17"/>
      <c r="U766" s="17"/>
      <c r="V766" s="14"/>
      <c r="W766" s="14"/>
      <c r="X766" s="15"/>
      <c r="Y766" s="15"/>
      <c r="Z766" s="15"/>
      <c r="AA766" s="10"/>
      <c r="AB766" s="10"/>
      <c r="AC766" s="10"/>
      <c r="AD766" s="10"/>
      <c r="AE766" s="10"/>
      <c r="AF766" s="10"/>
    </row>
    <row r="767" spans="1:32" ht="100" customHeight="1" x14ac:dyDescent="0.25">
      <c r="A767" s="10"/>
      <c r="B767" s="10"/>
      <c r="C767" s="10"/>
      <c r="D767" s="10"/>
      <c r="E767" s="14"/>
      <c r="F767" s="10"/>
      <c r="G767" s="10"/>
      <c r="H767" s="10"/>
      <c r="I767" s="10"/>
      <c r="J767" s="10"/>
      <c r="K767" s="13"/>
      <c r="L767" s="13"/>
      <c r="M767" s="13"/>
      <c r="N767" s="13"/>
      <c r="O767" s="13"/>
      <c r="P767" s="13"/>
      <c r="Q767" s="13"/>
      <c r="R767" s="17"/>
      <c r="S767" s="17"/>
      <c r="T767" s="17"/>
      <c r="U767" s="17"/>
      <c r="V767" s="14"/>
      <c r="W767" s="14"/>
      <c r="X767" s="15"/>
      <c r="Y767" s="15"/>
      <c r="Z767" s="15"/>
      <c r="AA767" s="10"/>
      <c r="AB767" s="10"/>
      <c r="AC767" s="10"/>
      <c r="AD767" s="10"/>
      <c r="AE767" s="10"/>
      <c r="AF767" s="10"/>
    </row>
    <row r="768" spans="1:32" ht="100" customHeight="1" x14ac:dyDescent="0.25">
      <c r="A768" s="10"/>
      <c r="B768" s="10"/>
      <c r="C768" s="10"/>
      <c r="D768" s="10"/>
      <c r="E768" s="14"/>
      <c r="F768" s="10"/>
      <c r="G768" s="10"/>
      <c r="H768" s="10"/>
      <c r="I768" s="10"/>
      <c r="J768" s="10"/>
      <c r="K768" s="13"/>
      <c r="L768" s="13"/>
      <c r="M768" s="13"/>
      <c r="N768" s="13"/>
      <c r="O768" s="13"/>
      <c r="P768" s="13"/>
      <c r="Q768" s="13"/>
      <c r="R768" s="17"/>
      <c r="S768" s="17"/>
      <c r="T768" s="17"/>
      <c r="U768" s="17"/>
      <c r="V768" s="14"/>
      <c r="W768" s="14"/>
      <c r="X768" s="15"/>
      <c r="Y768" s="15"/>
      <c r="Z768" s="15"/>
      <c r="AA768" s="10"/>
      <c r="AB768" s="10"/>
      <c r="AC768" s="10"/>
      <c r="AD768" s="10"/>
      <c r="AE768" s="10"/>
      <c r="AF768" s="10"/>
    </row>
    <row r="769" spans="1:32" ht="100" customHeight="1" x14ac:dyDescent="0.25">
      <c r="A769" s="10"/>
      <c r="B769" s="10"/>
      <c r="C769" s="10"/>
      <c r="D769" s="10"/>
      <c r="E769" s="14"/>
      <c r="F769" s="10"/>
      <c r="G769" s="10"/>
      <c r="H769" s="10"/>
      <c r="I769" s="10"/>
      <c r="J769" s="10"/>
      <c r="K769" s="13"/>
      <c r="L769" s="13"/>
      <c r="M769" s="13"/>
      <c r="N769" s="13"/>
      <c r="O769" s="13"/>
      <c r="P769" s="13"/>
      <c r="Q769" s="13"/>
      <c r="R769" s="17"/>
      <c r="S769" s="17"/>
      <c r="T769" s="17"/>
      <c r="U769" s="17"/>
      <c r="V769" s="14"/>
      <c r="W769" s="14"/>
      <c r="X769" s="15"/>
      <c r="Y769" s="15"/>
      <c r="Z769" s="15"/>
      <c r="AA769" s="10"/>
      <c r="AB769" s="10"/>
      <c r="AC769" s="10"/>
      <c r="AD769" s="10"/>
      <c r="AE769" s="10"/>
      <c r="AF769" s="10"/>
    </row>
    <row r="770" spans="1:32" ht="100" customHeight="1" x14ac:dyDescent="0.25">
      <c r="A770" s="10"/>
      <c r="B770" s="10"/>
      <c r="C770" s="10"/>
      <c r="D770" s="10"/>
      <c r="E770" s="14"/>
      <c r="F770" s="10"/>
      <c r="G770" s="10"/>
      <c r="H770" s="10"/>
      <c r="I770" s="10"/>
      <c r="J770" s="10"/>
      <c r="K770" s="13"/>
      <c r="L770" s="13"/>
      <c r="M770" s="13"/>
      <c r="N770" s="13"/>
      <c r="O770" s="13"/>
      <c r="P770" s="13"/>
      <c r="Q770" s="13"/>
      <c r="R770" s="17"/>
      <c r="S770" s="17"/>
      <c r="T770" s="17"/>
      <c r="U770" s="17"/>
      <c r="V770" s="14"/>
      <c r="W770" s="14"/>
      <c r="X770" s="15"/>
      <c r="Y770" s="15"/>
      <c r="Z770" s="15"/>
      <c r="AA770" s="10"/>
      <c r="AB770" s="10"/>
      <c r="AC770" s="10"/>
      <c r="AD770" s="10"/>
      <c r="AE770" s="10"/>
      <c r="AF770" s="10"/>
    </row>
    <row r="771" spans="1:32" ht="100" customHeight="1" x14ac:dyDescent="0.25">
      <c r="A771" s="10"/>
      <c r="B771" s="10"/>
      <c r="C771" s="10"/>
      <c r="D771" s="10"/>
      <c r="E771" s="14"/>
      <c r="F771" s="10"/>
      <c r="G771" s="10"/>
      <c r="H771" s="10"/>
      <c r="I771" s="10"/>
      <c r="J771" s="10"/>
      <c r="K771" s="13"/>
      <c r="L771" s="13"/>
      <c r="M771" s="13"/>
      <c r="N771" s="13"/>
      <c r="O771" s="13"/>
      <c r="P771" s="13"/>
      <c r="Q771" s="13"/>
      <c r="R771" s="17"/>
      <c r="S771" s="17"/>
      <c r="T771" s="17"/>
      <c r="U771" s="17"/>
      <c r="V771" s="14"/>
      <c r="W771" s="14"/>
      <c r="X771" s="15"/>
      <c r="Y771" s="15"/>
      <c r="Z771" s="15"/>
      <c r="AA771" s="10"/>
      <c r="AB771" s="10"/>
      <c r="AC771" s="10"/>
      <c r="AD771" s="10"/>
      <c r="AE771" s="10"/>
      <c r="AF771" s="10"/>
    </row>
    <row r="772" spans="1:32" ht="100" customHeight="1" x14ac:dyDescent="0.25">
      <c r="A772" s="10"/>
      <c r="B772" s="10"/>
      <c r="C772" s="10"/>
      <c r="D772" s="10"/>
      <c r="E772" s="14"/>
      <c r="F772" s="10"/>
      <c r="G772" s="10"/>
      <c r="H772" s="10"/>
      <c r="I772" s="10"/>
      <c r="J772" s="10"/>
      <c r="K772" s="13"/>
      <c r="L772" s="13"/>
      <c r="M772" s="13"/>
      <c r="N772" s="13"/>
      <c r="O772" s="13"/>
      <c r="P772" s="13"/>
      <c r="Q772" s="13"/>
      <c r="R772" s="17"/>
      <c r="S772" s="17"/>
      <c r="T772" s="17"/>
      <c r="U772" s="17"/>
      <c r="V772" s="14"/>
      <c r="W772" s="14"/>
      <c r="X772" s="15"/>
      <c r="Y772" s="15"/>
      <c r="Z772" s="15"/>
      <c r="AA772" s="10"/>
      <c r="AB772" s="10"/>
      <c r="AC772" s="10"/>
      <c r="AD772" s="10"/>
      <c r="AE772" s="10"/>
      <c r="AF772" s="10"/>
    </row>
    <row r="773" spans="1:32" ht="100" customHeight="1" x14ac:dyDescent="0.25">
      <c r="A773" s="10"/>
      <c r="B773" s="10"/>
      <c r="C773" s="10"/>
      <c r="D773" s="10"/>
      <c r="E773" s="14"/>
      <c r="F773" s="10"/>
      <c r="G773" s="10"/>
      <c r="H773" s="10"/>
      <c r="I773" s="10"/>
      <c r="J773" s="10"/>
      <c r="K773" s="13"/>
      <c r="L773" s="13"/>
      <c r="M773" s="13"/>
      <c r="N773" s="13"/>
      <c r="O773" s="13"/>
      <c r="P773" s="13"/>
      <c r="Q773" s="13"/>
      <c r="R773" s="17"/>
      <c r="S773" s="17"/>
      <c r="T773" s="17"/>
      <c r="U773" s="17"/>
      <c r="V773" s="14"/>
      <c r="W773" s="14"/>
      <c r="X773" s="15"/>
      <c r="Y773" s="15"/>
      <c r="Z773" s="15"/>
      <c r="AA773" s="10"/>
      <c r="AB773" s="10"/>
      <c r="AC773" s="10"/>
      <c r="AD773" s="10"/>
      <c r="AE773" s="10"/>
      <c r="AF773" s="10"/>
    </row>
    <row r="774" spans="1:32" ht="100" customHeight="1" x14ac:dyDescent="0.25">
      <c r="A774" s="10"/>
      <c r="B774" s="10"/>
      <c r="C774" s="10"/>
      <c r="D774" s="10"/>
      <c r="E774" s="14"/>
      <c r="F774" s="10"/>
      <c r="G774" s="10"/>
      <c r="H774" s="10"/>
      <c r="I774" s="10"/>
      <c r="J774" s="10"/>
      <c r="K774" s="13"/>
      <c r="L774" s="13"/>
      <c r="M774" s="13"/>
      <c r="N774" s="13"/>
      <c r="O774" s="13"/>
      <c r="P774" s="13"/>
      <c r="Q774" s="13"/>
      <c r="R774" s="17"/>
      <c r="S774" s="17"/>
      <c r="T774" s="17"/>
      <c r="U774" s="17"/>
      <c r="V774" s="14"/>
      <c r="W774" s="14"/>
      <c r="X774" s="15"/>
      <c r="Y774" s="15"/>
      <c r="Z774" s="15"/>
      <c r="AA774" s="10"/>
      <c r="AB774" s="10"/>
      <c r="AC774" s="10"/>
      <c r="AD774" s="10"/>
      <c r="AE774" s="10"/>
      <c r="AF774" s="10"/>
    </row>
    <row r="775" spans="1:32" ht="100" customHeight="1" x14ac:dyDescent="0.25">
      <c r="A775" s="10"/>
      <c r="B775" s="10"/>
      <c r="C775" s="10"/>
      <c r="D775" s="10"/>
      <c r="E775" s="14"/>
      <c r="F775" s="10"/>
      <c r="G775" s="10"/>
      <c r="H775" s="10"/>
      <c r="I775" s="10"/>
      <c r="J775" s="10"/>
      <c r="K775" s="13"/>
      <c r="L775" s="13"/>
      <c r="M775" s="13"/>
      <c r="N775" s="13"/>
      <c r="O775" s="13"/>
      <c r="P775" s="13"/>
      <c r="Q775" s="13"/>
      <c r="R775" s="17"/>
      <c r="S775" s="17"/>
      <c r="T775" s="17"/>
      <c r="U775" s="17"/>
      <c r="V775" s="14"/>
      <c r="W775" s="14"/>
      <c r="X775" s="15"/>
      <c r="Y775" s="15"/>
      <c r="Z775" s="15"/>
      <c r="AA775" s="10"/>
      <c r="AB775" s="10"/>
      <c r="AC775" s="10"/>
      <c r="AD775" s="10"/>
      <c r="AE775" s="10"/>
      <c r="AF775" s="10"/>
    </row>
    <row r="776" spans="1:32" ht="100" customHeight="1" x14ac:dyDescent="0.25">
      <c r="A776" s="10"/>
      <c r="B776" s="10"/>
      <c r="C776" s="10"/>
      <c r="D776" s="10"/>
      <c r="E776" s="14"/>
      <c r="F776" s="10"/>
      <c r="G776" s="10"/>
      <c r="H776" s="10"/>
      <c r="I776" s="10"/>
      <c r="J776" s="10"/>
      <c r="K776" s="13"/>
      <c r="L776" s="13"/>
      <c r="M776" s="13"/>
      <c r="N776" s="13"/>
      <c r="O776" s="13"/>
      <c r="P776" s="13"/>
      <c r="Q776" s="13"/>
      <c r="R776" s="17"/>
      <c r="S776" s="17"/>
      <c r="T776" s="17"/>
      <c r="U776" s="17"/>
      <c r="V776" s="14"/>
      <c r="W776" s="14"/>
      <c r="X776" s="15"/>
      <c r="Y776" s="15"/>
      <c r="Z776" s="15"/>
      <c r="AA776" s="10"/>
      <c r="AB776" s="10"/>
      <c r="AC776" s="10"/>
      <c r="AD776" s="10"/>
      <c r="AE776" s="10"/>
      <c r="AF776" s="10"/>
    </row>
    <row r="777" spans="1:32" ht="100" customHeight="1" x14ac:dyDescent="0.25">
      <c r="A777" s="10"/>
      <c r="B777" s="10"/>
      <c r="C777" s="10"/>
      <c r="D777" s="10"/>
      <c r="E777" s="14"/>
      <c r="F777" s="10"/>
      <c r="G777" s="10"/>
      <c r="H777" s="10"/>
      <c r="I777" s="10"/>
      <c r="J777" s="10"/>
      <c r="K777" s="13"/>
      <c r="L777" s="13"/>
      <c r="M777" s="13"/>
      <c r="N777" s="13"/>
      <c r="O777" s="13"/>
      <c r="P777" s="13"/>
      <c r="Q777" s="13"/>
      <c r="R777" s="17"/>
      <c r="S777" s="17"/>
      <c r="T777" s="17"/>
      <c r="U777" s="17"/>
      <c r="V777" s="14"/>
      <c r="W777" s="14"/>
      <c r="X777" s="15"/>
      <c r="Y777" s="15"/>
      <c r="Z777" s="15"/>
      <c r="AA777" s="10"/>
      <c r="AB777" s="10"/>
      <c r="AC777" s="10"/>
      <c r="AD777" s="10"/>
      <c r="AE777" s="10"/>
      <c r="AF777" s="10"/>
    </row>
    <row r="778" spans="1:32" ht="100" customHeight="1" x14ac:dyDescent="0.25">
      <c r="A778" s="10"/>
      <c r="B778" s="10"/>
      <c r="C778" s="10"/>
      <c r="D778" s="10"/>
      <c r="E778" s="14"/>
      <c r="F778" s="10"/>
      <c r="G778" s="10"/>
      <c r="H778" s="10"/>
      <c r="I778" s="10"/>
      <c r="J778" s="10"/>
      <c r="K778" s="13"/>
      <c r="L778" s="13"/>
      <c r="M778" s="13"/>
      <c r="N778" s="13"/>
      <c r="O778" s="13"/>
      <c r="P778" s="13"/>
      <c r="Q778" s="13"/>
      <c r="R778" s="17"/>
      <c r="S778" s="17"/>
      <c r="T778" s="17"/>
      <c r="U778" s="17"/>
      <c r="V778" s="14"/>
      <c r="W778" s="14"/>
      <c r="X778" s="15"/>
      <c r="Y778" s="15"/>
      <c r="Z778" s="15"/>
      <c r="AA778" s="10"/>
      <c r="AB778" s="10"/>
      <c r="AC778" s="10"/>
      <c r="AD778" s="10"/>
      <c r="AE778" s="10"/>
      <c r="AF778" s="10"/>
    </row>
    <row r="779" spans="1:32" ht="100" customHeight="1" x14ac:dyDescent="0.25">
      <c r="A779" s="10"/>
      <c r="B779" s="10"/>
      <c r="C779" s="10"/>
      <c r="D779" s="10"/>
      <c r="E779" s="14"/>
      <c r="F779" s="10"/>
      <c r="G779" s="10"/>
      <c r="H779" s="10"/>
      <c r="I779" s="10"/>
      <c r="J779" s="10"/>
      <c r="K779" s="13"/>
      <c r="L779" s="13"/>
      <c r="M779" s="13"/>
      <c r="N779" s="13"/>
      <c r="O779" s="13"/>
      <c r="P779" s="13"/>
      <c r="Q779" s="13"/>
      <c r="R779" s="17"/>
      <c r="S779" s="17"/>
      <c r="T779" s="17"/>
      <c r="U779" s="17"/>
      <c r="V779" s="14"/>
      <c r="W779" s="14"/>
      <c r="X779" s="15"/>
      <c r="Y779" s="15"/>
      <c r="Z779" s="15"/>
      <c r="AA779" s="10"/>
      <c r="AB779" s="10"/>
      <c r="AC779" s="10"/>
      <c r="AD779" s="10"/>
      <c r="AE779" s="10"/>
      <c r="AF779" s="10"/>
    </row>
    <row r="780" spans="1:32" ht="100" customHeight="1" x14ac:dyDescent="0.25">
      <c r="A780" s="10"/>
      <c r="B780" s="10"/>
      <c r="C780" s="10"/>
      <c r="D780" s="10"/>
      <c r="E780" s="14"/>
      <c r="F780" s="10"/>
      <c r="G780" s="10"/>
      <c r="H780" s="10"/>
      <c r="I780" s="10"/>
      <c r="J780" s="10"/>
      <c r="K780" s="13"/>
      <c r="L780" s="13"/>
      <c r="M780" s="13"/>
      <c r="N780" s="13"/>
      <c r="O780" s="13"/>
      <c r="P780" s="13"/>
      <c r="Q780" s="13"/>
      <c r="R780" s="17"/>
      <c r="S780" s="17"/>
      <c r="T780" s="17"/>
      <c r="U780" s="17"/>
      <c r="V780" s="14"/>
      <c r="W780" s="14"/>
      <c r="X780" s="15"/>
      <c r="Y780" s="15"/>
      <c r="Z780" s="15"/>
      <c r="AA780" s="10"/>
      <c r="AB780" s="10"/>
      <c r="AC780" s="10"/>
      <c r="AD780" s="10"/>
      <c r="AE780" s="10"/>
      <c r="AF780" s="10"/>
    </row>
    <row r="781" spans="1:32" ht="100" customHeight="1" x14ac:dyDescent="0.25">
      <c r="A781" s="10"/>
      <c r="B781" s="10"/>
      <c r="C781" s="10"/>
      <c r="D781" s="10"/>
      <c r="E781" s="14"/>
      <c r="F781" s="10"/>
      <c r="G781" s="10"/>
      <c r="H781" s="10"/>
      <c r="I781" s="10"/>
      <c r="J781" s="10"/>
      <c r="K781" s="13"/>
      <c r="L781" s="13"/>
      <c r="M781" s="13"/>
      <c r="N781" s="13"/>
      <c r="O781" s="13"/>
      <c r="P781" s="13"/>
      <c r="Q781" s="13"/>
      <c r="R781" s="17"/>
      <c r="S781" s="17"/>
      <c r="T781" s="17"/>
      <c r="U781" s="17"/>
      <c r="V781" s="14"/>
      <c r="W781" s="14"/>
      <c r="X781" s="15"/>
      <c r="Y781" s="15"/>
      <c r="Z781" s="15"/>
      <c r="AA781" s="10"/>
      <c r="AB781" s="10"/>
      <c r="AC781" s="10"/>
      <c r="AD781" s="10"/>
      <c r="AE781" s="10"/>
      <c r="AF781" s="10"/>
    </row>
    <row r="782" spans="1:32" ht="100" customHeight="1" x14ac:dyDescent="0.25">
      <c r="A782" s="10"/>
      <c r="B782" s="10"/>
      <c r="C782" s="10"/>
      <c r="D782" s="10"/>
      <c r="E782" s="14"/>
      <c r="F782" s="10"/>
      <c r="G782" s="10"/>
      <c r="H782" s="10"/>
      <c r="I782" s="10"/>
      <c r="J782" s="10"/>
      <c r="K782" s="13"/>
      <c r="L782" s="13"/>
      <c r="M782" s="13"/>
      <c r="N782" s="13"/>
      <c r="O782" s="13"/>
      <c r="P782" s="13"/>
      <c r="Q782" s="13"/>
      <c r="R782" s="17"/>
      <c r="S782" s="17"/>
      <c r="T782" s="17"/>
      <c r="U782" s="17"/>
      <c r="V782" s="14"/>
      <c r="W782" s="14"/>
      <c r="X782" s="15"/>
      <c r="Y782" s="15"/>
      <c r="Z782" s="15"/>
      <c r="AA782" s="10"/>
      <c r="AB782" s="10"/>
      <c r="AC782" s="10"/>
      <c r="AD782" s="10"/>
      <c r="AE782" s="10"/>
      <c r="AF782" s="10"/>
    </row>
    <row r="783" spans="1:32" ht="100" customHeight="1" x14ac:dyDescent="0.25">
      <c r="A783" s="10"/>
      <c r="B783" s="10"/>
      <c r="C783" s="10"/>
      <c r="D783" s="10"/>
      <c r="E783" s="14"/>
      <c r="F783" s="10"/>
      <c r="G783" s="10"/>
      <c r="H783" s="10"/>
      <c r="I783" s="10"/>
      <c r="J783" s="10"/>
      <c r="K783" s="13"/>
      <c r="L783" s="13"/>
      <c r="M783" s="13"/>
      <c r="N783" s="13"/>
      <c r="O783" s="13"/>
      <c r="P783" s="13"/>
      <c r="Q783" s="13"/>
      <c r="R783" s="17"/>
      <c r="S783" s="17"/>
      <c r="T783" s="17"/>
      <c r="U783" s="17"/>
      <c r="V783" s="14"/>
      <c r="W783" s="14"/>
      <c r="X783" s="15"/>
      <c r="Y783" s="15"/>
      <c r="Z783" s="15"/>
      <c r="AA783" s="10"/>
      <c r="AB783" s="10"/>
      <c r="AC783" s="10"/>
      <c r="AD783" s="10"/>
      <c r="AE783" s="10"/>
      <c r="AF783" s="10"/>
    </row>
    <row r="784" spans="1:32" ht="100" customHeight="1" x14ac:dyDescent="0.25">
      <c r="A784" s="10"/>
      <c r="B784" s="10"/>
      <c r="C784" s="10"/>
      <c r="D784" s="10"/>
      <c r="E784" s="14"/>
      <c r="F784" s="10"/>
      <c r="G784" s="10"/>
      <c r="H784" s="10"/>
      <c r="I784" s="10"/>
      <c r="J784" s="10"/>
      <c r="K784" s="13"/>
      <c r="L784" s="13"/>
      <c r="M784" s="13"/>
      <c r="N784" s="13"/>
      <c r="O784" s="13"/>
      <c r="P784" s="13"/>
      <c r="Q784" s="13"/>
      <c r="R784" s="17"/>
      <c r="S784" s="17"/>
      <c r="T784" s="17"/>
      <c r="U784" s="17"/>
      <c r="V784" s="14"/>
      <c r="W784" s="14"/>
      <c r="X784" s="15"/>
      <c r="Y784" s="15"/>
      <c r="Z784" s="15"/>
      <c r="AA784" s="10"/>
      <c r="AB784" s="10"/>
      <c r="AC784" s="10"/>
      <c r="AD784" s="10"/>
      <c r="AE784" s="10"/>
      <c r="AF784" s="10"/>
    </row>
    <row r="785" spans="1:32" ht="100" customHeight="1" x14ac:dyDescent="0.25">
      <c r="A785" s="10"/>
      <c r="B785" s="10"/>
      <c r="C785" s="10"/>
      <c r="D785" s="10"/>
      <c r="E785" s="14"/>
      <c r="F785" s="10"/>
      <c r="G785" s="10"/>
      <c r="H785" s="10"/>
      <c r="I785" s="10"/>
      <c r="J785" s="10"/>
      <c r="K785" s="13"/>
      <c r="L785" s="13"/>
      <c r="M785" s="13"/>
      <c r="N785" s="13"/>
      <c r="O785" s="13"/>
      <c r="P785" s="13"/>
      <c r="Q785" s="13"/>
      <c r="R785" s="17"/>
      <c r="S785" s="17"/>
      <c r="T785" s="17"/>
      <c r="U785" s="17"/>
      <c r="V785" s="14"/>
      <c r="W785" s="14"/>
      <c r="X785" s="15"/>
      <c r="Y785" s="15"/>
      <c r="Z785" s="15"/>
      <c r="AA785" s="10"/>
      <c r="AB785" s="10"/>
      <c r="AC785" s="10"/>
      <c r="AD785" s="10"/>
      <c r="AE785" s="10"/>
      <c r="AF785" s="10"/>
    </row>
    <row r="786" spans="1:32" ht="100" customHeight="1" x14ac:dyDescent="0.25">
      <c r="A786" s="10"/>
      <c r="B786" s="10"/>
      <c r="C786" s="10"/>
      <c r="D786" s="10"/>
      <c r="E786" s="14"/>
      <c r="F786" s="10"/>
      <c r="G786" s="10"/>
      <c r="H786" s="10"/>
      <c r="I786" s="10"/>
      <c r="J786" s="10"/>
      <c r="K786" s="13"/>
      <c r="L786" s="13"/>
      <c r="M786" s="13"/>
      <c r="N786" s="13"/>
      <c r="O786" s="13"/>
      <c r="P786" s="13"/>
      <c r="Q786" s="13"/>
      <c r="R786" s="17"/>
      <c r="S786" s="17"/>
      <c r="T786" s="17"/>
      <c r="U786" s="17"/>
      <c r="V786" s="14"/>
      <c r="W786" s="14"/>
      <c r="X786" s="15"/>
      <c r="Y786" s="15"/>
      <c r="Z786" s="15"/>
      <c r="AA786" s="10"/>
      <c r="AB786" s="10"/>
      <c r="AC786" s="10"/>
      <c r="AD786" s="10"/>
      <c r="AE786" s="10"/>
      <c r="AF786" s="10"/>
    </row>
    <row r="787" spans="1:32" ht="100" customHeight="1" x14ac:dyDescent="0.25">
      <c r="A787" s="10"/>
      <c r="B787" s="10"/>
      <c r="C787" s="10"/>
      <c r="D787" s="10"/>
      <c r="E787" s="14"/>
      <c r="F787" s="10"/>
      <c r="G787" s="10"/>
      <c r="H787" s="10"/>
      <c r="I787" s="10"/>
      <c r="J787" s="10"/>
      <c r="K787" s="13"/>
      <c r="L787" s="13"/>
      <c r="M787" s="13"/>
      <c r="N787" s="13"/>
      <c r="O787" s="13"/>
      <c r="P787" s="13"/>
      <c r="Q787" s="13"/>
      <c r="R787" s="17"/>
      <c r="S787" s="17"/>
      <c r="T787" s="17"/>
      <c r="U787" s="17"/>
      <c r="V787" s="14"/>
      <c r="W787" s="14"/>
      <c r="X787" s="15"/>
      <c r="Y787" s="15"/>
      <c r="Z787" s="15"/>
      <c r="AA787" s="10"/>
      <c r="AB787" s="10"/>
      <c r="AC787" s="10"/>
      <c r="AD787" s="10"/>
      <c r="AE787" s="10"/>
      <c r="AF787" s="10"/>
    </row>
    <row r="788" spans="1:32" ht="100" customHeight="1" x14ac:dyDescent="0.25">
      <c r="A788" s="10"/>
      <c r="B788" s="10"/>
      <c r="C788" s="10"/>
      <c r="D788" s="10"/>
      <c r="E788" s="14"/>
      <c r="F788" s="10"/>
      <c r="G788" s="10"/>
      <c r="H788" s="10"/>
      <c r="I788" s="10"/>
      <c r="J788" s="10"/>
      <c r="K788" s="13"/>
      <c r="L788" s="13"/>
      <c r="M788" s="13"/>
      <c r="N788" s="13"/>
      <c r="O788" s="13"/>
      <c r="P788" s="13"/>
      <c r="Q788" s="13"/>
      <c r="R788" s="17"/>
      <c r="S788" s="17"/>
      <c r="T788" s="17"/>
      <c r="U788" s="17"/>
      <c r="V788" s="14"/>
      <c r="W788" s="14"/>
      <c r="X788" s="15"/>
      <c r="Y788" s="15"/>
      <c r="Z788" s="15"/>
      <c r="AA788" s="10"/>
      <c r="AB788" s="10"/>
      <c r="AC788" s="10"/>
      <c r="AD788" s="10"/>
      <c r="AE788" s="10"/>
      <c r="AF788" s="10"/>
    </row>
    <row r="789" spans="1:32" ht="100" customHeight="1" x14ac:dyDescent="0.25">
      <c r="A789" s="10"/>
      <c r="B789" s="10"/>
      <c r="C789" s="10"/>
      <c r="D789" s="10"/>
      <c r="E789" s="14"/>
      <c r="F789" s="10"/>
      <c r="G789" s="10"/>
      <c r="H789" s="10"/>
      <c r="I789" s="10"/>
      <c r="J789" s="10"/>
      <c r="K789" s="13"/>
      <c r="L789" s="13"/>
      <c r="M789" s="13"/>
      <c r="N789" s="13"/>
      <c r="O789" s="13"/>
      <c r="P789" s="13"/>
      <c r="Q789" s="13"/>
      <c r="R789" s="17"/>
      <c r="S789" s="17"/>
      <c r="T789" s="17"/>
      <c r="U789" s="17"/>
      <c r="V789" s="14"/>
      <c r="W789" s="14"/>
      <c r="X789" s="15"/>
      <c r="Y789" s="15"/>
      <c r="Z789" s="15"/>
      <c r="AA789" s="10"/>
      <c r="AB789" s="10"/>
      <c r="AC789" s="10"/>
      <c r="AD789" s="10"/>
      <c r="AE789" s="10"/>
      <c r="AF789" s="10"/>
    </row>
    <row r="790" spans="1:32" ht="100" customHeight="1" x14ac:dyDescent="0.25">
      <c r="A790" s="10"/>
      <c r="B790" s="10"/>
      <c r="C790" s="10"/>
      <c r="D790" s="10"/>
      <c r="E790" s="14"/>
      <c r="F790" s="10"/>
      <c r="G790" s="10"/>
      <c r="H790" s="10"/>
      <c r="I790" s="10"/>
      <c r="J790" s="10"/>
      <c r="K790" s="13"/>
      <c r="L790" s="13"/>
      <c r="M790" s="13"/>
      <c r="N790" s="13"/>
      <c r="O790" s="13"/>
      <c r="P790" s="13"/>
      <c r="Q790" s="13"/>
      <c r="R790" s="17"/>
      <c r="S790" s="17"/>
      <c r="T790" s="17"/>
      <c r="U790" s="17"/>
      <c r="V790" s="14"/>
      <c r="W790" s="14"/>
      <c r="X790" s="15"/>
      <c r="Y790" s="15"/>
      <c r="Z790" s="15"/>
      <c r="AA790" s="10"/>
      <c r="AB790" s="10"/>
      <c r="AC790" s="10"/>
      <c r="AD790" s="10"/>
      <c r="AE790" s="10"/>
      <c r="AF790" s="10"/>
    </row>
    <row r="791" spans="1:32" ht="100" customHeight="1" x14ac:dyDescent="0.25">
      <c r="A791" s="10"/>
      <c r="B791" s="10"/>
      <c r="C791" s="10"/>
      <c r="D791" s="10"/>
      <c r="E791" s="14"/>
      <c r="F791" s="10"/>
      <c r="G791" s="10"/>
      <c r="H791" s="10"/>
      <c r="I791" s="10"/>
      <c r="J791" s="10"/>
      <c r="K791" s="13"/>
      <c r="L791" s="13"/>
      <c r="M791" s="13"/>
      <c r="N791" s="13"/>
      <c r="O791" s="13"/>
      <c r="P791" s="13"/>
      <c r="Q791" s="13"/>
      <c r="R791" s="17"/>
      <c r="S791" s="17"/>
      <c r="T791" s="17"/>
      <c r="U791" s="17"/>
      <c r="V791" s="14"/>
      <c r="W791" s="14"/>
      <c r="X791" s="15"/>
      <c r="Y791" s="15"/>
      <c r="Z791" s="15"/>
      <c r="AA791" s="10"/>
      <c r="AB791" s="10"/>
      <c r="AC791" s="10"/>
      <c r="AD791" s="10"/>
      <c r="AE791" s="10"/>
      <c r="AF791" s="10"/>
    </row>
    <row r="792" spans="1:32" ht="100" customHeight="1" x14ac:dyDescent="0.25">
      <c r="A792" s="10"/>
      <c r="B792" s="10"/>
      <c r="C792" s="10"/>
      <c r="D792" s="10"/>
      <c r="E792" s="14"/>
      <c r="F792" s="10"/>
      <c r="G792" s="10"/>
      <c r="H792" s="10"/>
      <c r="I792" s="10"/>
      <c r="J792" s="10"/>
      <c r="K792" s="13"/>
      <c r="L792" s="13"/>
      <c r="M792" s="13"/>
      <c r="N792" s="13"/>
      <c r="O792" s="13"/>
      <c r="P792" s="13"/>
      <c r="Q792" s="13"/>
      <c r="R792" s="17"/>
      <c r="S792" s="17"/>
      <c r="T792" s="17"/>
      <c r="U792" s="17"/>
      <c r="V792" s="14"/>
      <c r="W792" s="14"/>
      <c r="X792" s="15"/>
      <c r="Y792" s="15"/>
      <c r="Z792" s="15"/>
      <c r="AA792" s="10"/>
      <c r="AB792" s="10"/>
      <c r="AC792" s="10"/>
      <c r="AD792" s="10"/>
      <c r="AE792" s="10"/>
      <c r="AF792" s="10"/>
    </row>
    <row r="793" spans="1:32" ht="100" customHeight="1" x14ac:dyDescent="0.25">
      <c r="A793" s="10"/>
      <c r="B793" s="10"/>
      <c r="C793" s="10"/>
      <c r="D793" s="10"/>
      <c r="E793" s="14"/>
      <c r="F793" s="10"/>
      <c r="G793" s="10"/>
      <c r="H793" s="10"/>
      <c r="I793" s="10"/>
      <c r="J793" s="10"/>
      <c r="K793" s="13"/>
      <c r="L793" s="13"/>
      <c r="M793" s="13"/>
      <c r="N793" s="13"/>
      <c r="O793" s="13"/>
      <c r="P793" s="13"/>
      <c r="Q793" s="13"/>
      <c r="R793" s="17"/>
      <c r="S793" s="17"/>
      <c r="T793" s="17"/>
      <c r="U793" s="17"/>
      <c r="V793" s="14"/>
      <c r="W793" s="14"/>
      <c r="X793" s="15"/>
      <c r="Y793" s="15"/>
      <c r="Z793" s="15"/>
      <c r="AA793" s="10"/>
      <c r="AB793" s="10"/>
      <c r="AC793" s="10"/>
      <c r="AD793" s="10"/>
      <c r="AE793" s="10"/>
      <c r="AF793" s="10"/>
    </row>
    <row r="794" spans="1:32" ht="100" customHeight="1" x14ac:dyDescent="0.25">
      <c r="A794" s="10"/>
      <c r="B794" s="10"/>
      <c r="C794" s="10"/>
      <c r="D794" s="10"/>
      <c r="E794" s="14"/>
      <c r="F794" s="10"/>
      <c r="G794" s="10"/>
      <c r="H794" s="10"/>
      <c r="I794" s="10"/>
      <c r="J794" s="10"/>
      <c r="K794" s="13"/>
      <c r="L794" s="13"/>
      <c r="M794" s="13"/>
      <c r="N794" s="13"/>
      <c r="O794" s="13"/>
      <c r="P794" s="13"/>
      <c r="Q794" s="13"/>
      <c r="R794" s="17"/>
      <c r="S794" s="17"/>
      <c r="T794" s="17"/>
      <c r="U794" s="17"/>
      <c r="V794" s="14"/>
      <c r="W794" s="14"/>
      <c r="X794" s="15"/>
      <c r="Y794" s="15"/>
      <c r="Z794" s="15"/>
      <c r="AA794" s="10"/>
      <c r="AB794" s="10"/>
      <c r="AC794" s="10"/>
      <c r="AD794" s="10"/>
      <c r="AE794" s="10"/>
      <c r="AF794" s="10"/>
    </row>
    <row r="795" spans="1:32" ht="100" customHeight="1" x14ac:dyDescent="0.25">
      <c r="A795" s="10"/>
      <c r="B795" s="10"/>
      <c r="C795" s="10"/>
      <c r="D795" s="10"/>
      <c r="E795" s="14"/>
      <c r="F795" s="10"/>
      <c r="G795" s="10"/>
      <c r="H795" s="10"/>
      <c r="I795" s="10"/>
      <c r="J795" s="10"/>
      <c r="K795" s="13"/>
      <c r="L795" s="13"/>
      <c r="M795" s="13"/>
      <c r="N795" s="13"/>
      <c r="O795" s="13"/>
      <c r="P795" s="13"/>
      <c r="Q795" s="13"/>
      <c r="R795" s="17"/>
      <c r="S795" s="17"/>
      <c r="T795" s="17"/>
      <c r="U795" s="17"/>
      <c r="V795" s="14"/>
      <c r="W795" s="14"/>
      <c r="X795" s="15"/>
      <c r="Y795" s="15"/>
      <c r="Z795" s="15"/>
      <c r="AA795" s="10"/>
      <c r="AB795" s="10"/>
      <c r="AC795" s="10"/>
      <c r="AD795" s="10"/>
      <c r="AE795" s="10"/>
      <c r="AF795" s="10"/>
    </row>
    <row r="796" spans="1:32" ht="100" customHeight="1" x14ac:dyDescent="0.25">
      <c r="A796" s="10"/>
      <c r="B796" s="10"/>
      <c r="C796" s="10"/>
      <c r="D796" s="10"/>
      <c r="E796" s="14"/>
      <c r="F796" s="10"/>
      <c r="G796" s="10"/>
      <c r="H796" s="10"/>
      <c r="I796" s="10"/>
      <c r="J796" s="10"/>
      <c r="K796" s="13"/>
      <c r="L796" s="13"/>
      <c r="M796" s="13"/>
      <c r="N796" s="13"/>
      <c r="O796" s="13"/>
      <c r="P796" s="13"/>
      <c r="Q796" s="13"/>
      <c r="R796" s="17"/>
      <c r="S796" s="17"/>
      <c r="T796" s="17"/>
      <c r="U796" s="17"/>
      <c r="V796" s="14"/>
      <c r="W796" s="14"/>
      <c r="X796" s="15"/>
      <c r="Y796" s="15"/>
      <c r="Z796" s="15"/>
      <c r="AA796" s="10"/>
      <c r="AB796" s="10"/>
      <c r="AC796" s="10"/>
      <c r="AD796" s="10"/>
      <c r="AE796" s="10"/>
      <c r="AF796" s="10"/>
    </row>
    <row r="797" spans="1:32" ht="100" customHeight="1" x14ac:dyDescent="0.25">
      <c r="A797" s="10"/>
      <c r="B797" s="10"/>
      <c r="C797" s="10"/>
      <c r="D797" s="10"/>
      <c r="E797" s="14"/>
      <c r="F797" s="10"/>
      <c r="G797" s="10"/>
      <c r="H797" s="10"/>
      <c r="I797" s="10"/>
      <c r="J797" s="10"/>
      <c r="K797" s="13"/>
      <c r="L797" s="13"/>
      <c r="M797" s="13"/>
      <c r="N797" s="13"/>
      <c r="O797" s="13"/>
      <c r="P797" s="13"/>
      <c r="Q797" s="13"/>
      <c r="R797" s="17"/>
      <c r="S797" s="17"/>
      <c r="T797" s="17"/>
      <c r="U797" s="17"/>
      <c r="V797" s="14"/>
      <c r="W797" s="14"/>
      <c r="X797" s="15"/>
      <c r="Y797" s="15"/>
      <c r="Z797" s="15"/>
      <c r="AA797" s="10"/>
      <c r="AB797" s="10"/>
      <c r="AC797" s="10"/>
      <c r="AD797" s="10"/>
      <c r="AE797" s="10"/>
      <c r="AF797" s="10"/>
    </row>
    <row r="798" spans="1:32" ht="100" customHeight="1" x14ac:dyDescent="0.25">
      <c r="A798" s="10"/>
      <c r="B798" s="10"/>
      <c r="C798" s="10"/>
      <c r="D798" s="10"/>
      <c r="E798" s="14"/>
      <c r="F798" s="10"/>
      <c r="G798" s="10"/>
      <c r="H798" s="10"/>
      <c r="I798" s="10"/>
      <c r="J798" s="10"/>
      <c r="K798" s="13"/>
      <c r="L798" s="13"/>
      <c r="M798" s="13"/>
      <c r="N798" s="13"/>
      <c r="O798" s="13"/>
      <c r="P798" s="13"/>
      <c r="Q798" s="13"/>
      <c r="R798" s="17"/>
      <c r="S798" s="17"/>
      <c r="T798" s="17"/>
      <c r="U798" s="17"/>
      <c r="V798" s="14"/>
      <c r="W798" s="14"/>
      <c r="X798" s="15"/>
      <c r="Y798" s="15"/>
      <c r="Z798" s="15"/>
      <c r="AA798" s="10"/>
      <c r="AB798" s="10"/>
      <c r="AC798" s="10"/>
      <c r="AD798" s="10"/>
      <c r="AE798" s="10"/>
      <c r="AF798" s="10"/>
    </row>
    <row r="799" spans="1:32" ht="100" customHeight="1" x14ac:dyDescent="0.25">
      <c r="A799" s="10"/>
      <c r="B799" s="10"/>
      <c r="C799" s="10"/>
      <c r="D799" s="10"/>
      <c r="E799" s="14"/>
      <c r="F799" s="10"/>
      <c r="G799" s="10"/>
      <c r="H799" s="10"/>
      <c r="I799" s="10"/>
      <c r="J799" s="10"/>
      <c r="K799" s="13"/>
      <c r="L799" s="13"/>
      <c r="M799" s="13"/>
      <c r="N799" s="13"/>
      <c r="O799" s="13"/>
      <c r="P799" s="13"/>
      <c r="Q799" s="13"/>
      <c r="R799" s="17"/>
      <c r="S799" s="17"/>
      <c r="T799" s="17"/>
      <c r="U799" s="17"/>
      <c r="V799" s="14"/>
      <c r="W799" s="14"/>
      <c r="X799" s="15"/>
      <c r="Y799" s="15"/>
      <c r="Z799" s="15"/>
      <c r="AA799" s="10"/>
      <c r="AB799" s="10"/>
      <c r="AC799" s="10"/>
      <c r="AD799" s="10"/>
      <c r="AE799" s="10"/>
      <c r="AF799" s="10"/>
    </row>
    <row r="800" spans="1:32" ht="100" customHeight="1" x14ac:dyDescent="0.25">
      <c r="A800" s="10"/>
      <c r="B800" s="10"/>
      <c r="C800" s="10"/>
      <c r="D800" s="10"/>
      <c r="E800" s="14"/>
      <c r="F800" s="10"/>
      <c r="G800" s="10"/>
      <c r="H800" s="10"/>
      <c r="I800" s="10"/>
      <c r="J800" s="10"/>
      <c r="K800" s="13"/>
      <c r="L800" s="13"/>
      <c r="M800" s="13"/>
      <c r="N800" s="13"/>
      <c r="O800" s="13"/>
      <c r="P800" s="13"/>
      <c r="Q800" s="13"/>
      <c r="R800" s="17"/>
      <c r="S800" s="17"/>
      <c r="T800" s="17"/>
      <c r="U800" s="17"/>
      <c r="V800" s="14"/>
      <c r="W800" s="14"/>
      <c r="X800" s="15"/>
      <c r="Y800" s="15"/>
      <c r="Z800" s="15"/>
      <c r="AA800" s="10"/>
      <c r="AB800" s="10"/>
      <c r="AC800" s="10"/>
      <c r="AD800" s="10"/>
      <c r="AE800" s="10"/>
      <c r="AF800" s="10"/>
    </row>
    <row r="801" spans="1:32" ht="100" customHeight="1" x14ac:dyDescent="0.25">
      <c r="A801" s="10"/>
      <c r="B801" s="10"/>
      <c r="C801" s="10"/>
      <c r="D801" s="10"/>
      <c r="E801" s="14"/>
      <c r="F801" s="10"/>
      <c r="G801" s="10"/>
      <c r="H801" s="10"/>
      <c r="I801" s="10"/>
      <c r="J801" s="10"/>
      <c r="K801" s="13"/>
      <c r="L801" s="13"/>
      <c r="M801" s="13"/>
      <c r="N801" s="13"/>
      <c r="O801" s="13"/>
      <c r="P801" s="13"/>
      <c r="Q801" s="13"/>
      <c r="R801" s="17"/>
      <c r="S801" s="17"/>
      <c r="T801" s="17"/>
      <c r="U801" s="17"/>
      <c r="V801" s="14"/>
      <c r="W801" s="14"/>
      <c r="X801" s="15"/>
      <c r="Y801" s="15"/>
      <c r="Z801" s="15"/>
      <c r="AA801" s="10"/>
      <c r="AB801" s="10"/>
      <c r="AC801" s="10"/>
      <c r="AD801" s="10"/>
      <c r="AE801" s="10"/>
      <c r="AF801" s="10"/>
    </row>
    <row r="802" spans="1:32" ht="100" customHeight="1" x14ac:dyDescent="0.25">
      <c r="A802" s="10"/>
      <c r="B802" s="10"/>
      <c r="C802" s="10"/>
      <c r="D802" s="10"/>
      <c r="E802" s="14"/>
      <c r="F802" s="10"/>
      <c r="G802" s="10"/>
      <c r="H802" s="10"/>
      <c r="I802" s="10"/>
      <c r="J802" s="10"/>
      <c r="K802" s="13"/>
      <c r="L802" s="13"/>
      <c r="M802" s="13"/>
      <c r="N802" s="13"/>
      <c r="O802" s="13"/>
      <c r="P802" s="13"/>
      <c r="Q802" s="13"/>
      <c r="R802" s="17"/>
      <c r="S802" s="17"/>
      <c r="T802" s="17"/>
      <c r="U802" s="17"/>
      <c r="V802" s="14"/>
      <c r="W802" s="14"/>
      <c r="X802" s="15"/>
      <c r="Y802" s="15"/>
      <c r="Z802" s="15"/>
      <c r="AA802" s="10"/>
      <c r="AB802" s="10"/>
      <c r="AC802" s="10"/>
      <c r="AD802" s="10"/>
      <c r="AE802" s="10"/>
      <c r="AF802" s="10"/>
    </row>
    <row r="803" spans="1:32" ht="100" customHeight="1" x14ac:dyDescent="0.25">
      <c r="A803" s="10"/>
      <c r="B803" s="10"/>
      <c r="C803" s="10"/>
      <c r="D803" s="10"/>
      <c r="E803" s="14"/>
      <c r="F803" s="10"/>
      <c r="G803" s="10"/>
      <c r="H803" s="10"/>
      <c r="I803" s="10"/>
      <c r="J803" s="10"/>
      <c r="K803" s="13"/>
      <c r="L803" s="13"/>
      <c r="M803" s="13"/>
      <c r="N803" s="13"/>
      <c r="O803" s="13"/>
      <c r="P803" s="13"/>
      <c r="Q803" s="13"/>
      <c r="R803" s="17"/>
      <c r="S803" s="17"/>
      <c r="T803" s="17"/>
      <c r="U803" s="17"/>
      <c r="V803" s="14"/>
      <c r="W803" s="14"/>
      <c r="X803" s="15"/>
      <c r="Y803" s="15"/>
      <c r="Z803" s="15"/>
      <c r="AA803" s="10"/>
      <c r="AB803" s="10"/>
      <c r="AC803" s="10"/>
      <c r="AD803" s="10"/>
      <c r="AE803" s="10"/>
      <c r="AF803" s="10"/>
    </row>
    <row r="804" spans="1:32" ht="100" customHeight="1" x14ac:dyDescent="0.25">
      <c r="A804" s="10"/>
      <c r="B804" s="10"/>
      <c r="C804" s="10"/>
      <c r="D804" s="10"/>
      <c r="E804" s="14"/>
      <c r="F804" s="10"/>
      <c r="G804" s="10"/>
      <c r="H804" s="10"/>
      <c r="I804" s="10"/>
      <c r="J804" s="10"/>
      <c r="K804" s="13"/>
      <c r="L804" s="13"/>
      <c r="M804" s="13"/>
      <c r="N804" s="13"/>
      <c r="O804" s="13"/>
      <c r="P804" s="13"/>
      <c r="Q804" s="13"/>
      <c r="R804" s="17"/>
      <c r="S804" s="17"/>
      <c r="T804" s="17"/>
      <c r="U804" s="17"/>
      <c r="V804" s="14"/>
      <c r="W804" s="14"/>
      <c r="X804" s="15"/>
      <c r="Y804" s="15"/>
      <c r="Z804" s="15"/>
      <c r="AA804" s="10"/>
      <c r="AB804" s="10"/>
      <c r="AC804" s="10"/>
      <c r="AD804" s="10"/>
      <c r="AE804" s="10"/>
      <c r="AF804" s="10"/>
    </row>
    <row r="805" spans="1:32" ht="100" customHeight="1" x14ac:dyDescent="0.25">
      <c r="A805" s="10"/>
      <c r="B805" s="10"/>
      <c r="C805" s="10"/>
      <c r="D805" s="10"/>
      <c r="E805" s="14"/>
      <c r="F805" s="10"/>
      <c r="G805" s="10"/>
      <c r="H805" s="10"/>
      <c r="I805" s="10"/>
      <c r="J805" s="10"/>
      <c r="K805" s="13"/>
      <c r="L805" s="13"/>
      <c r="M805" s="13"/>
      <c r="N805" s="13"/>
      <c r="O805" s="13"/>
      <c r="P805" s="13"/>
      <c r="Q805" s="13"/>
      <c r="R805" s="17"/>
      <c r="S805" s="17"/>
      <c r="T805" s="17"/>
      <c r="U805" s="17"/>
      <c r="V805" s="14"/>
      <c r="W805" s="14"/>
      <c r="X805" s="15"/>
      <c r="Y805" s="15"/>
      <c r="Z805" s="15"/>
      <c r="AA805" s="10"/>
      <c r="AB805" s="10"/>
      <c r="AC805" s="10"/>
      <c r="AD805" s="10"/>
      <c r="AE805" s="10"/>
      <c r="AF805" s="10"/>
    </row>
    <row r="806" spans="1:32" ht="100" customHeight="1" x14ac:dyDescent="0.25">
      <c r="A806" s="10"/>
      <c r="B806" s="10"/>
      <c r="C806" s="10"/>
      <c r="D806" s="10"/>
      <c r="E806" s="14"/>
      <c r="F806" s="10"/>
      <c r="G806" s="10"/>
      <c r="H806" s="10"/>
      <c r="I806" s="10"/>
      <c r="J806" s="10"/>
      <c r="K806" s="13"/>
      <c r="L806" s="13"/>
      <c r="M806" s="13"/>
      <c r="N806" s="13"/>
      <c r="O806" s="13"/>
      <c r="P806" s="13"/>
      <c r="Q806" s="13"/>
      <c r="R806" s="17"/>
      <c r="S806" s="17"/>
      <c r="T806" s="17"/>
      <c r="U806" s="17"/>
      <c r="V806" s="14"/>
      <c r="W806" s="14"/>
      <c r="X806" s="15"/>
      <c r="Y806" s="15"/>
      <c r="Z806" s="15"/>
      <c r="AA806" s="10"/>
      <c r="AB806" s="10"/>
      <c r="AC806" s="10"/>
      <c r="AD806" s="10"/>
      <c r="AE806" s="10"/>
      <c r="AF806" s="10"/>
    </row>
    <row r="807" spans="1:32" ht="100" customHeight="1" x14ac:dyDescent="0.25">
      <c r="A807" s="10"/>
      <c r="B807" s="10"/>
      <c r="C807" s="10"/>
      <c r="D807" s="10"/>
      <c r="E807" s="14"/>
      <c r="F807" s="10"/>
      <c r="G807" s="10"/>
      <c r="H807" s="10"/>
      <c r="I807" s="10"/>
      <c r="J807" s="10"/>
      <c r="K807" s="13"/>
      <c r="L807" s="13"/>
      <c r="M807" s="13"/>
      <c r="N807" s="13"/>
      <c r="O807" s="13"/>
      <c r="P807" s="13"/>
      <c r="Q807" s="13"/>
      <c r="R807" s="17"/>
      <c r="S807" s="17"/>
      <c r="T807" s="17"/>
      <c r="U807" s="17"/>
      <c r="V807" s="14"/>
      <c r="W807" s="14"/>
      <c r="X807" s="15"/>
      <c r="Y807" s="15"/>
      <c r="Z807" s="15"/>
      <c r="AA807" s="10"/>
      <c r="AB807" s="10"/>
      <c r="AC807" s="10"/>
      <c r="AD807" s="10"/>
      <c r="AE807" s="10"/>
      <c r="AF807" s="10"/>
    </row>
    <row r="808" spans="1:32" ht="100" customHeight="1" x14ac:dyDescent="0.25">
      <c r="A808" s="10"/>
      <c r="B808" s="10"/>
      <c r="C808" s="10"/>
      <c r="D808" s="10"/>
      <c r="E808" s="14"/>
      <c r="F808" s="10"/>
      <c r="G808" s="10"/>
      <c r="H808" s="10"/>
      <c r="I808" s="10"/>
      <c r="J808" s="10"/>
      <c r="K808" s="13"/>
      <c r="L808" s="13"/>
      <c r="M808" s="13"/>
      <c r="N808" s="13"/>
      <c r="O808" s="13"/>
      <c r="P808" s="13"/>
      <c r="Q808" s="13"/>
      <c r="R808" s="17"/>
      <c r="S808" s="17"/>
      <c r="T808" s="17"/>
      <c r="U808" s="17"/>
      <c r="V808" s="14"/>
      <c r="W808" s="14"/>
      <c r="X808" s="15"/>
      <c r="Y808" s="15"/>
      <c r="Z808" s="15"/>
      <c r="AA808" s="10"/>
      <c r="AB808" s="10"/>
      <c r="AC808" s="10"/>
      <c r="AD808" s="10"/>
      <c r="AE808" s="10"/>
      <c r="AF808" s="10"/>
    </row>
    <row r="809" spans="1:32" ht="100" customHeight="1" x14ac:dyDescent="0.25">
      <c r="A809" s="10"/>
      <c r="B809" s="10"/>
      <c r="C809" s="10"/>
      <c r="D809" s="10"/>
      <c r="E809" s="14"/>
      <c r="F809" s="10"/>
      <c r="G809" s="10"/>
      <c r="H809" s="10"/>
      <c r="I809" s="10"/>
      <c r="J809" s="10"/>
      <c r="K809" s="13"/>
      <c r="L809" s="13"/>
      <c r="M809" s="13"/>
      <c r="N809" s="13"/>
      <c r="O809" s="13"/>
      <c r="P809" s="13"/>
      <c r="Q809" s="13"/>
      <c r="R809" s="17"/>
      <c r="S809" s="17"/>
      <c r="T809" s="17"/>
      <c r="U809" s="17"/>
      <c r="V809" s="14"/>
      <c r="W809" s="14"/>
      <c r="X809" s="15"/>
      <c r="Y809" s="15"/>
      <c r="Z809" s="15"/>
      <c r="AA809" s="10"/>
      <c r="AB809" s="10"/>
      <c r="AC809" s="10"/>
      <c r="AD809" s="10"/>
      <c r="AE809" s="10"/>
      <c r="AF809" s="10"/>
    </row>
    <row r="810" spans="1:32" ht="100" customHeight="1" x14ac:dyDescent="0.25">
      <c r="A810" s="10"/>
      <c r="B810" s="10"/>
      <c r="C810" s="10"/>
      <c r="D810" s="10"/>
      <c r="E810" s="14"/>
      <c r="F810" s="10"/>
      <c r="G810" s="10"/>
      <c r="H810" s="10"/>
      <c r="I810" s="10"/>
      <c r="J810" s="10"/>
      <c r="K810" s="13"/>
      <c r="L810" s="13"/>
      <c r="M810" s="13"/>
      <c r="N810" s="13"/>
      <c r="O810" s="13"/>
      <c r="P810" s="13"/>
      <c r="Q810" s="13"/>
      <c r="R810" s="17"/>
      <c r="S810" s="17"/>
      <c r="T810" s="17"/>
      <c r="U810" s="17"/>
      <c r="V810" s="14"/>
      <c r="W810" s="14"/>
      <c r="X810" s="15"/>
      <c r="Y810" s="15"/>
      <c r="Z810" s="15"/>
      <c r="AA810" s="10"/>
      <c r="AB810" s="10"/>
      <c r="AC810" s="10"/>
      <c r="AD810" s="10"/>
      <c r="AE810" s="10"/>
      <c r="AF810" s="10"/>
    </row>
    <row r="811" spans="1:32" ht="100" customHeight="1" x14ac:dyDescent="0.25">
      <c r="A811" s="10"/>
      <c r="B811" s="10"/>
      <c r="C811" s="10"/>
      <c r="D811" s="10"/>
      <c r="E811" s="14"/>
      <c r="F811" s="10"/>
      <c r="G811" s="10"/>
      <c r="H811" s="10"/>
      <c r="I811" s="10"/>
      <c r="J811" s="10"/>
      <c r="K811" s="13"/>
      <c r="L811" s="13"/>
      <c r="M811" s="13"/>
      <c r="N811" s="13"/>
      <c r="O811" s="13"/>
      <c r="P811" s="13"/>
      <c r="Q811" s="13"/>
      <c r="R811" s="17"/>
      <c r="S811" s="17"/>
      <c r="T811" s="17"/>
      <c r="U811" s="17"/>
      <c r="V811" s="14"/>
      <c r="W811" s="14"/>
      <c r="X811" s="15"/>
      <c r="Y811" s="15"/>
      <c r="Z811" s="15"/>
      <c r="AA811" s="10"/>
      <c r="AB811" s="10"/>
      <c r="AC811" s="10"/>
      <c r="AD811" s="10"/>
      <c r="AE811" s="10"/>
      <c r="AF811" s="10"/>
    </row>
    <row r="812" spans="1:32" ht="100" customHeight="1" x14ac:dyDescent="0.25">
      <c r="A812" s="10"/>
      <c r="B812" s="10"/>
      <c r="C812" s="10"/>
      <c r="D812" s="10"/>
      <c r="E812" s="14"/>
      <c r="F812" s="10"/>
      <c r="G812" s="10"/>
      <c r="H812" s="10"/>
      <c r="I812" s="10"/>
      <c r="J812" s="10"/>
      <c r="K812" s="13"/>
      <c r="L812" s="13"/>
      <c r="M812" s="13"/>
      <c r="N812" s="13"/>
      <c r="O812" s="13"/>
      <c r="P812" s="13"/>
      <c r="Q812" s="13"/>
      <c r="R812" s="17"/>
      <c r="S812" s="17"/>
      <c r="T812" s="17"/>
      <c r="U812" s="17"/>
      <c r="V812" s="14"/>
      <c r="W812" s="14"/>
      <c r="X812" s="15"/>
      <c r="Y812" s="15"/>
      <c r="Z812" s="15"/>
      <c r="AA812" s="10"/>
      <c r="AB812" s="10"/>
      <c r="AC812" s="10"/>
      <c r="AD812" s="10"/>
      <c r="AE812" s="10"/>
      <c r="AF812" s="10"/>
    </row>
    <row r="813" spans="1:32" ht="100" customHeight="1" x14ac:dyDescent="0.25">
      <c r="A813" s="10"/>
      <c r="B813" s="10"/>
      <c r="C813" s="10"/>
      <c r="D813" s="10"/>
      <c r="E813" s="14"/>
      <c r="F813" s="10"/>
      <c r="G813" s="10"/>
      <c r="H813" s="10"/>
      <c r="I813" s="10"/>
      <c r="J813" s="10"/>
      <c r="K813" s="13"/>
      <c r="L813" s="13"/>
      <c r="M813" s="13"/>
      <c r="N813" s="13"/>
      <c r="O813" s="13"/>
      <c r="P813" s="13"/>
      <c r="Q813" s="13"/>
      <c r="R813" s="17"/>
      <c r="S813" s="17"/>
      <c r="T813" s="17"/>
      <c r="U813" s="17"/>
      <c r="V813" s="14"/>
      <c r="W813" s="14"/>
      <c r="X813" s="15"/>
      <c r="Y813" s="15"/>
      <c r="Z813" s="15"/>
      <c r="AA813" s="10"/>
      <c r="AB813" s="10"/>
      <c r="AC813" s="10"/>
      <c r="AD813" s="10"/>
      <c r="AE813" s="10"/>
      <c r="AF813" s="10"/>
    </row>
    <row r="814" spans="1:32" ht="100" customHeight="1" x14ac:dyDescent="0.25">
      <c r="A814" s="10"/>
      <c r="B814" s="10"/>
      <c r="C814" s="10"/>
      <c r="D814" s="10"/>
      <c r="E814" s="14"/>
      <c r="F814" s="10"/>
      <c r="G814" s="10"/>
      <c r="H814" s="10"/>
      <c r="I814" s="10"/>
      <c r="J814" s="10"/>
      <c r="K814" s="13"/>
      <c r="L814" s="13"/>
      <c r="M814" s="13"/>
      <c r="N814" s="13"/>
      <c r="O814" s="13"/>
      <c r="P814" s="13"/>
      <c r="Q814" s="13"/>
      <c r="R814" s="17"/>
      <c r="S814" s="17"/>
      <c r="T814" s="17"/>
      <c r="U814" s="17"/>
      <c r="V814" s="14"/>
      <c r="W814" s="14"/>
      <c r="X814" s="15"/>
      <c r="Y814" s="15"/>
      <c r="Z814" s="15"/>
      <c r="AA814" s="10"/>
      <c r="AB814" s="10"/>
      <c r="AC814" s="10"/>
      <c r="AD814" s="10"/>
      <c r="AE814" s="10"/>
      <c r="AF814" s="10"/>
    </row>
    <row r="815" spans="1:32" ht="100" customHeight="1" x14ac:dyDescent="0.25">
      <c r="A815" s="10"/>
      <c r="B815" s="10"/>
      <c r="C815" s="10"/>
      <c r="D815" s="10"/>
      <c r="E815" s="14"/>
      <c r="F815" s="10"/>
      <c r="G815" s="10"/>
      <c r="H815" s="10"/>
      <c r="I815" s="10"/>
      <c r="J815" s="10"/>
      <c r="K815" s="13"/>
      <c r="L815" s="13"/>
      <c r="M815" s="13"/>
      <c r="N815" s="13"/>
      <c r="O815" s="13"/>
      <c r="P815" s="13"/>
      <c r="Q815" s="13"/>
      <c r="R815" s="17"/>
      <c r="S815" s="17"/>
      <c r="T815" s="17"/>
      <c r="U815" s="17"/>
      <c r="V815" s="14"/>
      <c r="W815" s="14"/>
      <c r="X815" s="15"/>
      <c r="Y815" s="15"/>
      <c r="Z815" s="15"/>
      <c r="AA815" s="10"/>
      <c r="AB815" s="10"/>
      <c r="AC815" s="10"/>
      <c r="AD815" s="10"/>
      <c r="AE815" s="10"/>
      <c r="AF815" s="10"/>
    </row>
    <row r="816" spans="1:32" ht="100" customHeight="1" x14ac:dyDescent="0.25">
      <c r="A816" s="10"/>
      <c r="B816" s="10"/>
      <c r="C816" s="10"/>
      <c r="D816" s="10"/>
      <c r="E816" s="14"/>
      <c r="F816" s="10"/>
      <c r="G816" s="10"/>
      <c r="H816" s="10"/>
      <c r="I816" s="10"/>
      <c r="J816" s="10"/>
      <c r="K816" s="13"/>
      <c r="L816" s="13"/>
      <c r="M816" s="13"/>
      <c r="N816" s="13"/>
      <c r="O816" s="13"/>
      <c r="P816" s="13"/>
      <c r="Q816" s="13"/>
      <c r="R816" s="17"/>
      <c r="S816" s="17"/>
      <c r="T816" s="17"/>
      <c r="U816" s="17"/>
      <c r="V816" s="14"/>
      <c r="W816" s="14"/>
      <c r="X816" s="15"/>
      <c r="Y816" s="15"/>
      <c r="Z816" s="15"/>
      <c r="AA816" s="10"/>
      <c r="AB816" s="10"/>
      <c r="AC816" s="10"/>
      <c r="AD816" s="10"/>
      <c r="AE816" s="10"/>
      <c r="AF816" s="10"/>
    </row>
    <row r="817" spans="1:32" ht="100" customHeight="1" x14ac:dyDescent="0.25">
      <c r="A817" s="10"/>
      <c r="B817" s="10"/>
      <c r="C817" s="10"/>
      <c r="D817" s="10"/>
      <c r="E817" s="14"/>
      <c r="F817" s="10"/>
      <c r="G817" s="10"/>
      <c r="H817" s="10"/>
      <c r="I817" s="10"/>
      <c r="J817" s="10"/>
      <c r="K817" s="13"/>
      <c r="L817" s="13"/>
      <c r="M817" s="13"/>
      <c r="N817" s="13"/>
      <c r="O817" s="13"/>
      <c r="P817" s="13"/>
      <c r="Q817" s="13"/>
      <c r="R817" s="17"/>
      <c r="S817" s="17"/>
      <c r="T817" s="17"/>
      <c r="U817" s="17"/>
      <c r="V817" s="14"/>
      <c r="W817" s="14"/>
      <c r="X817" s="15"/>
      <c r="Y817" s="15"/>
      <c r="Z817" s="15"/>
      <c r="AA817" s="10"/>
      <c r="AB817" s="10"/>
      <c r="AC817" s="10"/>
      <c r="AD817" s="10"/>
      <c r="AE817" s="10"/>
      <c r="AF817" s="10"/>
    </row>
    <row r="818" spans="1:32" ht="100" customHeight="1" x14ac:dyDescent="0.25">
      <c r="A818" s="10"/>
      <c r="B818" s="10"/>
      <c r="C818" s="10"/>
      <c r="D818" s="10"/>
      <c r="E818" s="14"/>
      <c r="F818" s="10"/>
      <c r="G818" s="10"/>
      <c r="H818" s="10"/>
      <c r="I818" s="10"/>
      <c r="J818" s="10"/>
      <c r="K818" s="13"/>
      <c r="L818" s="13"/>
      <c r="M818" s="13"/>
      <c r="N818" s="13"/>
      <c r="O818" s="13"/>
      <c r="P818" s="13"/>
      <c r="Q818" s="13"/>
      <c r="R818" s="17"/>
      <c r="S818" s="17"/>
      <c r="T818" s="17"/>
      <c r="U818" s="17"/>
      <c r="V818" s="14"/>
      <c r="W818" s="14"/>
      <c r="X818" s="15"/>
      <c r="Y818" s="15"/>
      <c r="Z818" s="15"/>
      <c r="AA818" s="10"/>
      <c r="AB818" s="10"/>
      <c r="AC818" s="10"/>
      <c r="AD818" s="10"/>
      <c r="AE818" s="10"/>
      <c r="AF818" s="10"/>
    </row>
    <row r="819" spans="1:32" ht="100" customHeight="1" x14ac:dyDescent="0.25">
      <c r="A819" s="10"/>
      <c r="B819" s="10"/>
      <c r="C819" s="10"/>
      <c r="D819" s="10"/>
      <c r="E819" s="14"/>
      <c r="F819" s="10"/>
      <c r="G819" s="10"/>
      <c r="H819" s="10"/>
      <c r="I819" s="10"/>
      <c r="J819" s="10"/>
      <c r="K819" s="13"/>
      <c r="L819" s="13"/>
      <c r="M819" s="13"/>
      <c r="N819" s="13"/>
      <c r="O819" s="13"/>
      <c r="P819" s="13"/>
      <c r="Q819" s="13"/>
      <c r="R819" s="17"/>
      <c r="S819" s="17"/>
      <c r="T819" s="17"/>
      <c r="U819" s="17"/>
      <c r="V819" s="14"/>
      <c r="W819" s="14"/>
      <c r="X819" s="15"/>
      <c r="Y819" s="15"/>
      <c r="Z819" s="15"/>
      <c r="AA819" s="10"/>
      <c r="AB819" s="10"/>
      <c r="AC819" s="10"/>
      <c r="AD819" s="10"/>
      <c r="AE819" s="10"/>
      <c r="AF819" s="10"/>
    </row>
    <row r="820" spans="1:32" ht="100" customHeight="1" x14ac:dyDescent="0.25">
      <c r="A820" s="10"/>
      <c r="B820" s="10"/>
      <c r="C820" s="10"/>
      <c r="D820" s="10"/>
      <c r="E820" s="14"/>
      <c r="F820" s="10"/>
      <c r="G820" s="10"/>
      <c r="H820" s="10"/>
      <c r="I820" s="10"/>
      <c r="J820" s="10"/>
      <c r="K820" s="13"/>
      <c r="L820" s="13"/>
      <c r="M820" s="13"/>
      <c r="N820" s="13"/>
      <c r="O820" s="13"/>
      <c r="P820" s="13"/>
      <c r="Q820" s="13"/>
      <c r="R820" s="17"/>
      <c r="S820" s="17"/>
      <c r="T820" s="17"/>
      <c r="U820" s="17"/>
      <c r="V820" s="14"/>
      <c r="W820" s="14"/>
      <c r="X820" s="15"/>
      <c r="Y820" s="15"/>
      <c r="Z820" s="15"/>
      <c r="AA820" s="10"/>
      <c r="AB820" s="10"/>
      <c r="AC820" s="10"/>
      <c r="AD820" s="10"/>
      <c r="AE820" s="10"/>
      <c r="AF820" s="10"/>
    </row>
    <row r="821" spans="1:32" ht="100" customHeight="1" x14ac:dyDescent="0.25">
      <c r="A821" s="10"/>
      <c r="B821" s="10"/>
      <c r="C821" s="10"/>
      <c r="D821" s="10"/>
      <c r="E821" s="14"/>
      <c r="F821" s="10"/>
      <c r="G821" s="10"/>
      <c r="H821" s="10"/>
      <c r="I821" s="10"/>
      <c r="J821" s="10"/>
      <c r="K821" s="13"/>
      <c r="L821" s="13"/>
      <c r="M821" s="13"/>
      <c r="N821" s="13"/>
      <c r="O821" s="13"/>
      <c r="P821" s="13"/>
      <c r="Q821" s="13"/>
      <c r="R821" s="17"/>
      <c r="S821" s="17"/>
      <c r="T821" s="17"/>
      <c r="U821" s="17"/>
      <c r="V821" s="14"/>
      <c r="W821" s="14"/>
      <c r="X821" s="15"/>
      <c r="Y821" s="15"/>
      <c r="Z821" s="15"/>
      <c r="AA821" s="10"/>
      <c r="AB821" s="10"/>
      <c r="AC821" s="10"/>
      <c r="AD821" s="10"/>
      <c r="AE821" s="10"/>
      <c r="AF821" s="10"/>
    </row>
    <row r="822" spans="1:32" ht="100" customHeight="1" x14ac:dyDescent="0.25">
      <c r="A822" s="10"/>
      <c r="B822" s="10"/>
      <c r="C822" s="10"/>
      <c r="D822" s="10"/>
      <c r="E822" s="14"/>
      <c r="F822" s="10"/>
      <c r="G822" s="10"/>
      <c r="H822" s="10"/>
      <c r="I822" s="10"/>
      <c r="J822" s="10"/>
      <c r="K822" s="13"/>
      <c r="L822" s="13"/>
      <c r="M822" s="13"/>
      <c r="N822" s="13"/>
      <c r="O822" s="13"/>
      <c r="P822" s="13"/>
      <c r="Q822" s="13"/>
      <c r="R822" s="17"/>
      <c r="S822" s="17"/>
      <c r="T822" s="17"/>
      <c r="U822" s="17"/>
      <c r="V822" s="14"/>
      <c r="W822" s="14"/>
      <c r="X822" s="15"/>
      <c r="Y822" s="15"/>
      <c r="Z822" s="15"/>
      <c r="AA822" s="10"/>
      <c r="AB822" s="10"/>
      <c r="AC822" s="10"/>
      <c r="AD822" s="10"/>
      <c r="AE822" s="10"/>
      <c r="AF822" s="10"/>
    </row>
    <row r="823" spans="1:32" ht="100" customHeight="1" x14ac:dyDescent="0.25">
      <c r="A823" s="10"/>
      <c r="B823" s="10"/>
      <c r="C823" s="10"/>
      <c r="D823" s="10"/>
      <c r="E823" s="14"/>
      <c r="F823" s="10"/>
      <c r="G823" s="10"/>
      <c r="H823" s="10"/>
      <c r="I823" s="10"/>
      <c r="J823" s="10"/>
      <c r="K823" s="13"/>
      <c r="L823" s="13"/>
      <c r="M823" s="13"/>
      <c r="N823" s="13"/>
      <c r="O823" s="13"/>
      <c r="P823" s="13"/>
      <c r="Q823" s="13"/>
      <c r="R823" s="17"/>
      <c r="S823" s="17"/>
      <c r="T823" s="17"/>
      <c r="U823" s="17"/>
      <c r="V823" s="14"/>
      <c r="W823" s="14"/>
      <c r="X823" s="15"/>
      <c r="Y823" s="15"/>
      <c r="Z823" s="15"/>
      <c r="AA823" s="10"/>
      <c r="AB823" s="10"/>
      <c r="AC823" s="10"/>
      <c r="AD823" s="10"/>
      <c r="AE823" s="10"/>
      <c r="AF823" s="10"/>
    </row>
    <row r="824" spans="1:32" ht="100" customHeight="1" x14ac:dyDescent="0.25">
      <c r="A824" s="10"/>
      <c r="B824" s="10"/>
      <c r="C824" s="10"/>
      <c r="D824" s="10"/>
      <c r="E824" s="14"/>
      <c r="F824" s="10"/>
      <c r="G824" s="10"/>
      <c r="H824" s="10"/>
      <c r="I824" s="10"/>
      <c r="J824" s="10"/>
      <c r="K824" s="13"/>
      <c r="L824" s="13"/>
      <c r="M824" s="13"/>
      <c r="N824" s="13"/>
      <c r="O824" s="13"/>
      <c r="P824" s="13"/>
      <c r="Q824" s="13"/>
      <c r="R824" s="17"/>
      <c r="S824" s="17"/>
      <c r="T824" s="17"/>
      <c r="U824" s="17"/>
      <c r="V824" s="14"/>
      <c r="W824" s="14"/>
      <c r="X824" s="15"/>
      <c r="Y824" s="15"/>
      <c r="Z824" s="15"/>
      <c r="AA824" s="10"/>
      <c r="AB824" s="10"/>
      <c r="AC824" s="10"/>
      <c r="AD824" s="10"/>
      <c r="AE824" s="10"/>
      <c r="AF824" s="10"/>
    </row>
    <row r="825" spans="1:32" ht="100" customHeight="1" x14ac:dyDescent="0.25">
      <c r="A825" s="10"/>
      <c r="B825" s="10"/>
      <c r="C825" s="10"/>
      <c r="D825" s="10"/>
      <c r="E825" s="14"/>
      <c r="F825" s="10"/>
      <c r="G825" s="10"/>
      <c r="H825" s="10"/>
      <c r="I825" s="10"/>
      <c r="J825" s="10"/>
      <c r="K825" s="13"/>
      <c r="L825" s="13"/>
      <c r="M825" s="13"/>
      <c r="N825" s="13"/>
      <c r="O825" s="13"/>
      <c r="P825" s="13"/>
      <c r="Q825" s="13"/>
      <c r="R825" s="17"/>
      <c r="S825" s="17"/>
      <c r="T825" s="17"/>
      <c r="U825" s="17"/>
      <c r="V825" s="14"/>
      <c r="W825" s="14"/>
      <c r="X825" s="15"/>
      <c r="Y825" s="15"/>
      <c r="Z825" s="15"/>
      <c r="AA825" s="10"/>
      <c r="AB825" s="10"/>
      <c r="AC825" s="10"/>
      <c r="AD825" s="10"/>
      <c r="AE825" s="10"/>
      <c r="AF825" s="10"/>
    </row>
    <row r="826" spans="1:32" ht="100" customHeight="1" x14ac:dyDescent="0.25">
      <c r="A826" s="10"/>
      <c r="B826" s="10"/>
      <c r="C826" s="10"/>
      <c r="D826" s="10"/>
      <c r="E826" s="14"/>
      <c r="F826" s="10"/>
      <c r="G826" s="10"/>
      <c r="H826" s="10"/>
      <c r="I826" s="10"/>
      <c r="J826" s="10"/>
      <c r="K826" s="13"/>
      <c r="L826" s="13"/>
      <c r="M826" s="13"/>
      <c r="N826" s="13"/>
      <c r="O826" s="13"/>
      <c r="P826" s="13"/>
      <c r="Q826" s="13"/>
      <c r="R826" s="17"/>
      <c r="S826" s="17"/>
      <c r="T826" s="17"/>
      <c r="U826" s="17"/>
      <c r="V826" s="14"/>
      <c r="W826" s="14"/>
      <c r="X826" s="15"/>
      <c r="Y826" s="15"/>
      <c r="Z826" s="15"/>
      <c r="AA826" s="10"/>
      <c r="AB826" s="10"/>
      <c r="AC826" s="10"/>
      <c r="AD826" s="10"/>
      <c r="AE826" s="10"/>
      <c r="AF826" s="10"/>
    </row>
  </sheetData>
  <sheetProtection algorithmName="SHA-512" hashValue="VVTVPBJdXAxlXztEIzb7DOYRfzXoHxVd9f4FajBCnmBZfxaqbIhUMchW5qcI2ABJfPBEnuRvoSZ7hG9gKONM+g==" saltValue="+LsQurLsQkg6n/aqu/om0g==" spinCount="100000" sheet="1" objects="1" scenarios="1" selectLockedCells="1" selectUnlockedCells="1"/>
  <dataValidations disablePrompts="1" count="1">
    <dataValidation type="list" allowBlank="1" showErrorMessage="1" sqref="H77:H93 H135:H826" xr:uid="{6107E2B0-7212-42FB-84DD-920C4AA4E113}">
      <formula1>"SÍ,NO"</formula1>
    </dataValidation>
  </dataValidations>
  <hyperlinks>
    <hyperlink ref="Z97" r:id="rId1" xr:uid="{BC191455-84F5-4357-9875-094E3E418CFD}"/>
    <hyperlink ref="Z2" r:id="rId2" xr:uid="{5301F51C-AFA0-4F8B-B5BC-7E29AA9963B2}"/>
    <hyperlink ref="Z15" r:id="rId3" xr:uid="{03A1C565-05EC-465A-BEBF-B4135A1DAC03}"/>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1:C1000"/>
  <sheetViews>
    <sheetView workbookViewId="0"/>
  </sheetViews>
  <sheetFormatPr baseColWidth="10" defaultColWidth="12.54296875" defaultRowHeight="15" customHeight="1" x14ac:dyDescent="0.35"/>
  <cols>
    <col min="1" max="1" width="27.26953125" customWidth="1"/>
    <col min="2" max="2" width="18.26953125" customWidth="1"/>
    <col min="3" max="3" width="32.7265625" customWidth="1"/>
    <col min="4" max="26" width="8.7265625" customWidth="1"/>
  </cols>
  <sheetData>
    <row r="1" spans="1:3" ht="14.25" customHeight="1" x14ac:dyDescent="0.35">
      <c r="A1" s="2" t="s">
        <v>22</v>
      </c>
      <c r="B1" s="2" t="s">
        <v>23</v>
      </c>
      <c r="C1" s="2" t="s">
        <v>25</v>
      </c>
    </row>
    <row r="2" spans="1:3" ht="14.25" customHeight="1" x14ac:dyDescent="0.35">
      <c r="A2" s="4" t="s">
        <v>412</v>
      </c>
      <c r="B2" s="4" t="s">
        <v>45</v>
      </c>
      <c r="C2" s="4" t="s">
        <v>104</v>
      </c>
    </row>
    <row r="3" spans="1:3" ht="14.25" customHeight="1" x14ac:dyDescent="0.35">
      <c r="A3" s="4" t="s">
        <v>225</v>
      </c>
      <c r="B3" s="4" t="s">
        <v>61</v>
      </c>
      <c r="C3" s="4" t="s">
        <v>47</v>
      </c>
    </row>
    <row r="4" spans="1:3" ht="14.25" customHeight="1" x14ac:dyDescent="0.35">
      <c r="A4" s="4" t="s">
        <v>81</v>
      </c>
      <c r="B4" s="4" t="s">
        <v>283</v>
      </c>
      <c r="C4" s="4"/>
    </row>
    <row r="5" spans="1:3" ht="14.25" customHeight="1" x14ac:dyDescent="0.35">
      <c r="A5" s="4" t="s">
        <v>899</v>
      </c>
      <c r="B5" s="4" t="s">
        <v>60</v>
      </c>
      <c r="C5" s="4"/>
    </row>
    <row r="6" spans="1:3" ht="14.25" customHeight="1" x14ac:dyDescent="0.35">
      <c r="A6" s="4" t="s">
        <v>102</v>
      </c>
      <c r="B6" s="4"/>
      <c r="C6" s="4"/>
    </row>
    <row r="7" spans="1:3" ht="14.25" customHeight="1" x14ac:dyDescent="0.35">
      <c r="A7" s="4" t="s">
        <v>44</v>
      </c>
      <c r="B7" s="4"/>
      <c r="C7" s="4"/>
    </row>
    <row r="8" spans="1:3" ht="14.25" customHeight="1" x14ac:dyDescent="0.35">
      <c r="A8" s="4" t="s">
        <v>60</v>
      </c>
    </row>
    <row r="9" spans="1:3" ht="14.25" customHeight="1" x14ac:dyDescent="0.35"/>
    <row r="10" spans="1:3" ht="14.25" customHeight="1" x14ac:dyDescent="0.35"/>
    <row r="11" spans="1:3" ht="14.25" customHeight="1" x14ac:dyDescent="0.35"/>
    <row r="12" spans="1:3" ht="14.25" customHeight="1" x14ac:dyDescent="0.35"/>
    <row r="13" spans="1:3" ht="14.25" customHeight="1" x14ac:dyDescent="0.35"/>
    <row r="14" spans="1:3" ht="14.25" customHeight="1" x14ac:dyDescent="0.35"/>
    <row r="15" spans="1:3" ht="14.25" customHeight="1" x14ac:dyDescent="0.35"/>
    <row r="16" spans="1:3"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A1:AE1000"/>
  <sheetViews>
    <sheetView workbookViewId="0"/>
  </sheetViews>
  <sheetFormatPr baseColWidth="10" defaultColWidth="12.54296875" defaultRowHeight="15" customHeight="1" x14ac:dyDescent="0.35"/>
  <cols>
    <col min="1" max="1" width="28.1796875" customWidth="1"/>
    <col min="2" max="2" width="15.453125" customWidth="1"/>
    <col min="3" max="3" width="21.7265625" customWidth="1"/>
    <col min="4" max="4" width="56.81640625" customWidth="1"/>
    <col min="5" max="5" width="11.453125" customWidth="1"/>
    <col min="6" max="6" width="16.1796875" customWidth="1"/>
    <col min="7" max="15" width="11.453125" customWidth="1"/>
    <col min="16" max="16" width="13.453125" customWidth="1"/>
    <col min="17" max="23" width="11.453125" customWidth="1"/>
    <col min="24" max="24" width="51.26953125" customWidth="1"/>
    <col min="25" max="25" width="11.453125" customWidth="1"/>
    <col min="26" max="26" width="13.81640625" customWidth="1"/>
    <col min="27" max="27" width="16.453125" customWidth="1"/>
    <col min="28" max="29" width="11.453125" customWidth="1"/>
    <col min="30" max="30" width="16" customWidth="1"/>
    <col min="31" max="31" width="16.81640625" customWidth="1"/>
  </cols>
  <sheetData>
    <row r="1" spans="1:31" ht="14.25" customHeight="1" x14ac:dyDescent="0.35">
      <c r="A1" s="1" t="s">
        <v>0</v>
      </c>
      <c r="B1" s="1" t="s">
        <v>1</v>
      </c>
      <c r="C1" s="1" t="s">
        <v>2</v>
      </c>
      <c r="D1" s="1" t="s">
        <v>900</v>
      </c>
      <c r="E1" s="1" t="s">
        <v>5</v>
      </c>
      <c r="F1" s="1" t="s">
        <v>901</v>
      </c>
      <c r="G1" s="1" t="s">
        <v>8</v>
      </c>
      <c r="H1" s="1" t="s">
        <v>902</v>
      </c>
      <c r="I1" s="3" t="s">
        <v>903</v>
      </c>
      <c r="J1" s="3" t="s">
        <v>904</v>
      </c>
      <c r="K1" s="1" t="s">
        <v>11</v>
      </c>
      <c r="L1" s="1" t="s">
        <v>13</v>
      </c>
      <c r="M1" s="1" t="s">
        <v>905</v>
      </c>
      <c r="N1" s="1" t="s">
        <v>15</v>
      </c>
      <c r="O1" s="1" t="s">
        <v>16</v>
      </c>
      <c r="P1" s="5" t="s">
        <v>906</v>
      </c>
      <c r="Q1" s="5" t="s">
        <v>907</v>
      </c>
      <c r="R1" s="5" t="s">
        <v>908</v>
      </c>
      <c r="S1" s="5" t="s">
        <v>909</v>
      </c>
      <c r="T1" s="5" t="s">
        <v>910</v>
      </c>
      <c r="U1" s="5" t="s">
        <v>911</v>
      </c>
      <c r="V1" s="5" t="s">
        <v>912</v>
      </c>
      <c r="W1" s="5" t="s">
        <v>913</v>
      </c>
      <c r="X1" s="5" t="s">
        <v>914</v>
      </c>
      <c r="Y1" s="5" t="s">
        <v>915</v>
      </c>
      <c r="Z1" s="5" t="s">
        <v>916</v>
      </c>
      <c r="AA1" s="5" t="s">
        <v>917</v>
      </c>
      <c r="AB1" s="1" t="s">
        <v>918</v>
      </c>
      <c r="AC1" s="6" t="s">
        <v>919</v>
      </c>
      <c r="AD1" s="6" t="s">
        <v>920</v>
      </c>
      <c r="AE1" s="6" t="s">
        <v>921</v>
      </c>
    </row>
    <row r="2" spans="1:31" ht="14.25" customHeight="1" x14ac:dyDescent="0.35">
      <c r="A2" s="7" t="s">
        <v>31</v>
      </c>
      <c r="B2" s="8" t="s">
        <v>922</v>
      </c>
      <c r="C2" s="8">
        <v>3</v>
      </c>
      <c r="D2" s="9" t="s">
        <v>923</v>
      </c>
      <c r="E2" s="9" t="s">
        <v>60</v>
      </c>
      <c r="F2" s="7" t="s">
        <v>47</v>
      </c>
      <c r="G2" s="9" t="s">
        <v>60</v>
      </c>
      <c r="H2" s="9" t="s">
        <v>60</v>
      </c>
      <c r="I2" s="9" t="s">
        <v>60</v>
      </c>
      <c r="J2" s="9" t="s">
        <v>60</v>
      </c>
      <c r="K2" s="9" t="s">
        <v>60</v>
      </c>
      <c r="L2" s="9" t="s">
        <v>60</v>
      </c>
      <c r="M2" s="9" t="s">
        <v>60</v>
      </c>
      <c r="N2" s="9" t="s">
        <v>60</v>
      </c>
      <c r="O2" s="9" t="s">
        <v>60</v>
      </c>
      <c r="P2" s="9" t="s">
        <v>60</v>
      </c>
      <c r="Q2" s="9" t="s">
        <v>60</v>
      </c>
      <c r="R2" s="9" t="s">
        <v>60</v>
      </c>
      <c r="S2" s="9" t="s">
        <v>60</v>
      </c>
      <c r="T2" s="9" t="s">
        <v>60</v>
      </c>
      <c r="U2" s="9" t="s">
        <v>60</v>
      </c>
      <c r="V2" s="9" t="s">
        <v>60</v>
      </c>
      <c r="W2" s="9" t="s">
        <v>60</v>
      </c>
      <c r="X2" s="11" t="s">
        <v>924</v>
      </c>
      <c r="Y2" s="9" t="s">
        <v>60</v>
      </c>
      <c r="Z2" s="9" t="s">
        <v>60</v>
      </c>
      <c r="AA2" s="9" t="s">
        <v>60</v>
      </c>
      <c r="AB2" s="9" t="s">
        <v>60</v>
      </c>
      <c r="AC2" s="9" t="s">
        <v>60</v>
      </c>
      <c r="AD2" s="9" t="s">
        <v>60</v>
      </c>
      <c r="AE2" s="9"/>
    </row>
    <row r="3" spans="1:31" ht="14.25" customHeight="1" x14ac:dyDescent="0.35">
      <c r="A3" s="7" t="s">
        <v>31</v>
      </c>
      <c r="B3" s="8" t="s">
        <v>922</v>
      </c>
      <c r="C3" s="8">
        <v>5</v>
      </c>
      <c r="D3" s="9" t="s">
        <v>925</v>
      </c>
      <c r="E3" s="9" t="s">
        <v>60</v>
      </c>
      <c r="F3" s="7" t="s">
        <v>47</v>
      </c>
      <c r="G3" s="9" t="s">
        <v>60</v>
      </c>
      <c r="H3" s="9" t="s">
        <v>60</v>
      </c>
      <c r="I3" s="9" t="s">
        <v>60</v>
      </c>
      <c r="J3" s="9" t="s">
        <v>60</v>
      </c>
      <c r="K3" s="9" t="s">
        <v>60</v>
      </c>
      <c r="L3" s="9" t="s">
        <v>60</v>
      </c>
      <c r="M3" s="7" t="s">
        <v>60</v>
      </c>
      <c r="N3" s="7" t="s">
        <v>60</v>
      </c>
      <c r="O3" s="7" t="s">
        <v>60</v>
      </c>
      <c r="P3" s="11" t="s">
        <v>60</v>
      </c>
      <c r="Q3" s="11" t="s">
        <v>60</v>
      </c>
      <c r="R3" s="11" t="s">
        <v>60</v>
      </c>
      <c r="S3" s="11" t="s">
        <v>60</v>
      </c>
      <c r="T3" s="11" t="s">
        <v>60</v>
      </c>
      <c r="U3" s="11" t="s">
        <v>60</v>
      </c>
      <c r="V3" s="11" t="s">
        <v>60</v>
      </c>
      <c r="W3" s="11" t="s">
        <v>60</v>
      </c>
      <c r="X3" s="11" t="s">
        <v>926</v>
      </c>
      <c r="Y3" s="11" t="s">
        <v>60</v>
      </c>
      <c r="Z3" s="11" t="s">
        <v>60</v>
      </c>
      <c r="AA3" s="11" t="s">
        <v>60</v>
      </c>
      <c r="AB3" s="11" t="s">
        <v>60</v>
      </c>
      <c r="AC3" s="11" t="s">
        <v>60</v>
      </c>
      <c r="AD3" s="11" t="s">
        <v>60</v>
      </c>
      <c r="AE3" s="11"/>
    </row>
    <row r="4" spans="1:31" ht="14.25" customHeight="1" x14ac:dyDescent="0.35">
      <c r="A4" s="7" t="s">
        <v>31</v>
      </c>
      <c r="B4" s="8" t="s">
        <v>922</v>
      </c>
      <c r="C4" s="8">
        <v>6.1</v>
      </c>
      <c r="D4" s="9" t="s">
        <v>927</v>
      </c>
      <c r="E4" s="9" t="s">
        <v>60</v>
      </c>
      <c r="F4" s="7" t="s">
        <v>47</v>
      </c>
      <c r="G4" s="9" t="s">
        <v>60</v>
      </c>
      <c r="H4" s="9" t="s">
        <v>60</v>
      </c>
      <c r="I4" s="9" t="s">
        <v>60</v>
      </c>
      <c r="J4" s="9" t="s">
        <v>60</v>
      </c>
      <c r="K4" s="9" t="s">
        <v>60</v>
      </c>
      <c r="L4" s="9" t="s">
        <v>60</v>
      </c>
      <c r="M4" s="7" t="s">
        <v>60</v>
      </c>
      <c r="N4" s="7" t="s">
        <v>60</v>
      </c>
      <c r="O4" s="7" t="s">
        <v>60</v>
      </c>
      <c r="P4" s="11" t="s">
        <v>60</v>
      </c>
      <c r="Q4" s="11" t="s">
        <v>60</v>
      </c>
      <c r="R4" s="11" t="s">
        <v>60</v>
      </c>
      <c r="S4" s="11" t="s">
        <v>60</v>
      </c>
      <c r="T4" s="11" t="s">
        <v>60</v>
      </c>
      <c r="U4" s="11" t="s">
        <v>60</v>
      </c>
      <c r="V4" s="11" t="s">
        <v>60</v>
      </c>
      <c r="W4" s="11" t="s">
        <v>60</v>
      </c>
      <c r="X4" s="11" t="s">
        <v>928</v>
      </c>
      <c r="Y4" s="11" t="s">
        <v>60</v>
      </c>
      <c r="Z4" s="11" t="s">
        <v>60</v>
      </c>
      <c r="AA4" s="11" t="s">
        <v>60</v>
      </c>
      <c r="AB4" s="11" t="s">
        <v>60</v>
      </c>
      <c r="AC4" s="11" t="s">
        <v>60</v>
      </c>
      <c r="AD4" s="11" t="s">
        <v>60</v>
      </c>
      <c r="AE4" s="11"/>
    </row>
    <row r="5" spans="1:31" ht="14.25" customHeight="1" x14ac:dyDescent="0.35">
      <c r="A5" s="7" t="s">
        <v>31</v>
      </c>
      <c r="B5" s="8" t="s">
        <v>929</v>
      </c>
      <c r="C5" s="8">
        <v>9</v>
      </c>
      <c r="D5" s="9" t="s">
        <v>930</v>
      </c>
      <c r="E5" s="9" t="s">
        <v>60</v>
      </c>
      <c r="F5" s="7" t="s">
        <v>47</v>
      </c>
      <c r="G5" s="9" t="s">
        <v>60</v>
      </c>
      <c r="H5" s="9" t="s">
        <v>60</v>
      </c>
      <c r="I5" s="9" t="s">
        <v>60</v>
      </c>
      <c r="J5" s="9" t="s">
        <v>60</v>
      </c>
      <c r="K5" s="9" t="s">
        <v>60</v>
      </c>
      <c r="L5" s="9" t="s">
        <v>60</v>
      </c>
      <c r="M5" s="9" t="s">
        <v>60</v>
      </c>
      <c r="N5" s="9" t="s">
        <v>60</v>
      </c>
      <c r="O5" s="9" t="s">
        <v>60</v>
      </c>
      <c r="P5" s="9" t="s">
        <v>60</v>
      </c>
      <c r="Q5" s="9" t="s">
        <v>60</v>
      </c>
      <c r="R5" s="9" t="s">
        <v>60</v>
      </c>
      <c r="S5" s="9" t="s">
        <v>60</v>
      </c>
      <c r="T5" s="9" t="s">
        <v>60</v>
      </c>
      <c r="U5" s="9" t="s">
        <v>60</v>
      </c>
      <c r="V5" s="9" t="s">
        <v>60</v>
      </c>
      <c r="W5" s="9" t="s">
        <v>60</v>
      </c>
      <c r="X5" s="11" t="s">
        <v>931</v>
      </c>
      <c r="Y5" s="9" t="s">
        <v>60</v>
      </c>
      <c r="Z5" s="9" t="s">
        <v>60</v>
      </c>
      <c r="AA5" s="9" t="s">
        <v>60</v>
      </c>
      <c r="AB5" s="9" t="s">
        <v>60</v>
      </c>
      <c r="AC5" s="9" t="s">
        <v>60</v>
      </c>
      <c r="AD5" s="9" t="s">
        <v>60</v>
      </c>
      <c r="AE5" s="9"/>
    </row>
    <row r="6" spans="1:31" ht="14.25" customHeight="1" x14ac:dyDescent="0.35">
      <c r="A6" s="7" t="s">
        <v>31</v>
      </c>
      <c r="B6" s="8" t="s">
        <v>929</v>
      </c>
      <c r="C6" s="8">
        <v>9.3000000000000007</v>
      </c>
      <c r="D6" s="9" t="s">
        <v>932</v>
      </c>
      <c r="E6" s="9" t="s">
        <v>60</v>
      </c>
      <c r="F6" s="7" t="s">
        <v>47</v>
      </c>
      <c r="G6" s="9" t="s">
        <v>60</v>
      </c>
      <c r="H6" s="9" t="s">
        <v>60</v>
      </c>
      <c r="I6" s="9" t="s">
        <v>60</v>
      </c>
      <c r="J6" s="9" t="s">
        <v>60</v>
      </c>
      <c r="K6" s="9" t="s">
        <v>60</v>
      </c>
      <c r="L6" s="9" t="s">
        <v>60</v>
      </c>
      <c r="M6" s="9" t="s">
        <v>60</v>
      </c>
      <c r="N6" s="9" t="s">
        <v>60</v>
      </c>
      <c r="O6" s="9" t="s">
        <v>60</v>
      </c>
      <c r="P6" s="9" t="s">
        <v>60</v>
      </c>
      <c r="Q6" s="9" t="s">
        <v>60</v>
      </c>
      <c r="R6" s="9" t="s">
        <v>60</v>
      </c>
      <c r="S6" s="9" t="s">
        <v>60</v>
      </c>
      <c r="T6" s="9" t="s">
        <v>60</v>
      </c>
      <c r="U6" s="9" t="s">
        <v>60</v>
      </c>
      <c r="V6" s="9" t="s">
        <v>60</v>
      </c>
      <c r="W6" s="9" t="s">
        <v>60</v>
      </c>
      <c r="X6" s="11" t="s">
        <v>931</v>
      </c>
      <c r="Y6" s="9" t="s">
        <v>60</v>
      </c>
      <c r="Z6" s="9" t="s">
        <v>60</v>
      </c>
      <c r="AA6" s="9" t="s">
        <v>60</v>
      </c>
      <c r="AB6" s="9" t="s">
        <v>60</v>
      </c>
      <c r="AC6" s="9" t="s">
        <v>60</v>
      </c>
      <c r="AD6" s="9" t="s">
        <v>60</v>
      </c>
      <c r="AE6" s="9"/>
    </row>
    <row r="7" spans="1:31" ht="14.25" customHeight="1" x14ac:dyDescent="0.35">
      <c r="A7" s="7" t="s">
        <v>31</v>
      </c>
      <c r="B7" s="8" t="s">
        <v>933</v>
      </c>
      <c r="C7" s="8">
        <v>19</v>
      </c>
      <c r="D7" s="9" t="s">
        <v>934</v>
      </c>
      <c r="E7" s="9" t="s">
        <v>60</v>
      </c>
      <c r="F7" s="7" t="s">
        <v>47</v>
      </c>
      <c r="G7" s="9" t="s">
        <v>60</v>
      </c>
      <c r="H7" s="9" t="s">
        <v>60</v>
      </c>
      <c r="I7" s="9" t="s">
        <v>60</v>
      </c>
      <c r="J7" s="9" t="s">
        <v>60</v>
      </c>
      <c r="K7" s="9" t="s">
        <v>60</v>
      </c>
      <c r="L7" s="9" t="s">
        <v>60</v>
      </c>
      <c r="M7" s="9" t="s">
        <v>60</v>
      </c>
      <c r="N7" s="9" t="s">
        <v>60</v>
      </c>
      <c r="O7" s="9" t="s">
        <v>60</v>
      </c>
      <c r="P7" s="9" t="s">
        <v>60</v>
      </c>
      <c r="Q7" s="9" t="s">
        <v>60</v>
      </c>
      <c r="R7" s="9" t="s">
        <v>60</v>
      </c>
      <c r="S7" s="9" t="s">
        <v>60</v>
      </c>
      <c r="T7" s="9" t="s">
        <v>60</v>
      </c>
      <c r="U7" s="9" t="s">
        <v>60</v>
      </c>
      <c r="V7" s="9" t="s">
        <v>60</v>
      </c>
      <c r="W7" s="9" t="s">
        <v>60</v>
      </c>
      <c r="X7" s="11" t="s">
        <v>935</v>
      </c>
      <c r="Y7" s="9" t="s">
        <v>60</v>
      </c>
      <c r="Z7" s="9" t="s">
        <v>60</v>
      </c>
      <c r="AA7" s="9" t="s">
        <v>60</v>
      </c>
      <c r="AB7" s="9" t="s">
        <v>60</v>
      </c>
      <c r="AC7" s="9" t="s">
        <v>60</v>
      </c>
      <c r="AD7" s="9" t="s">
        <v>60</v>
      </c>
      <c r="AE7" s="9"/>
    </row>
    <row r="8" spans="1:31" ht="14.25" customHeight="1" x14ac:dyDescent="0.35">
      <c r="A8" s="7" t="s">
        <v>31</v>
      </c>
      <c r="B8" s="8" t="s">
        <v>933</v>
      </c>
      <c r="C8" s="8">
        <v>21.1</v>
      </c>
      <c r="D8" s="9" t="s">
        <v>936</v>
      </c>
      <c r="E8" s="9" t="s">
        <v>60</v>
      </c>
      <c r="F8" s="7" t="s">
        <v>47</v>
      </c>
      <c r="G8" s="9" t="s">
        <v>60</v>
      </c>
      <c r="H8" s="9" t="s">
        <v>60</v>
      </c>
      <c r="I8" s="9" t="s">
        <v>60</v>
      </c>
      <c r="J8" s="9" t="s">
        <v>60</v>
      </c>
      <c r="K8" s="9" t="s">
        <v>60</v>
      </c>
      <c r="L8" s="9" t="s">
        <v>60</v>
      </c>
      <c r="M8" s="9" t="s">
        <v>60</v>
      </c>
      <c r="N8" s="9" t="s">
        <v>60</v>
      </c>
      <c r="O8" s="9" t="s">
        <v>60</v>
      </c>
      <c r="P8" s="9" t="s">
        <v>60</v>
      </c>
      <c r="Q8" s="9" t="s">
        <v>60</v>
      </c>
      <c r="R8" s="9" t="s">
        <v>60</v>
      </c>
      <c r="S8" s="9" t="s">
        <v>60</v>
      </c>
      <c r="T8" s="9" t="s">
        <v>60</v>
      </c>
      <c r="U8" s="9" t="s">
        <v>60</v>
      </c>
      <c r="V8" s="9" t="s">
        <v>60</v>
      </c>
      <c r="W8" s="9" t="s">
        <v>60</v>
      </c>
      <c r="X8" s="11" t="s">
        <v>931</v>
      </c>
      <c r="Y8" s="9" t="s">
        <v>60</v>
      </c>
      <c r="Z8" s="9" t="s">
        <v>60</v>
      </c>
      <c r="AA8" s="9" t="s">
        <v>60</v>
      </c>
      <c r="AB8" s="9" t="s">
        <v>60</v>
      </c>
      <c r="AC8" s="9" t="s">
        <v>60</v>
      </c>
      <c r="AD8" s="9" t="s">
        <v>60</v>
      </c>
      <c r="AE8" s="9"/>
    </row>
    <row r="9" spans="1:31" ht="14.25" customHeight="1" x14ac:dyDescent="0.35">
      <c r="A9" s="7" t="s">
        <v>31</v>
      </c>
      <c r="B9" s="8" t="s">
        <v>933</v>
      </c>
      <c r="C9" s="8">
        <v>21.2</v>
      </c>
      <c r="D9" s="9" t="s">
        <v>937</v>
      </c>
      <c r="E9" s="9" t="s">
        <v>60</v>
      </c>
      <c r="F9" s="7" t="s">
        <v>47</v>
      </c>
      <c r="G9" s="9" t="s">
        <v>60</v>
      </c>
      <c r="H9" s="9" t="s">
        <v>60</v>
      </c>
      <c r="I9" s="9" t="s">
        <v>60</v>
      </c>
      <c r="J9" s="9" t="s">
        <v>60</v>
      </c>
      <c r="K9" s="9" t="s">
        <v>60</v>
      </c>
      <c r="L9" s="9" t="s">
        <v>60</v>
      </c>
      <c r="M9" s="9" t="s">
        <v>60</v>
      </c>
      <c r="N9" s="9" t="s">
        <v>60</v>
      </c>
      <c r="O9" s="9" t="s">
        <v>60</v>
      </c>
      <c r="P9" s="9" t="s">
        <v>60</v>
      </c>
      <c r="Q9" s="9" t="s">
        <v>60</v>
      </c>
      <c r="R9" s="9" t="s">
        <v>60</v>
      </c>
      <c r="S9" s="9" t="s">
        <v>60</v>
      </c>
      <c r="T9" s="9" t="s">
        <v>60</v>
      </c>
      <c r="U9" s="9" t="s">
        <v>60</v>
      </c>
      <c r="V9" s="9" t="s">
        <v>60</v>
      </c>
      <c r="W9" s="9" t="s">
        <v>60</v>
      </c>
      <c r="X9" s="11" t="s">
        <v>931</v>
      </c>
      <c r="Y9" s="9" t="s">
        <v>60</v>
      </c>
      <c r="Z9" s="9" t="s">
        <v>60</v>
      </c>
      <c r="AA9" s="9" t="s">
        <v>60</v>
      </c>
      <c r="AB9" s="9" t="s">
        <v>60</v>
      </c>
      <c r="AC9" s="9" t="s">
        <v>60</v>
      </c>
      <c r="AD9" s="9" t="s">
        <v>60</v>
      </c>
      <c r="AE9" s="9"/>
    </row>
    <row r="10" spans="1:31" ht="14.25" customHeight="1" x14ac:dyDescent="0.35">
      <c r="A10" s="7" t="s">
        <v>31</v>
      </c>
      <c r="B10" s="8" t="s">
        <v>933</v>
      </c>
      <c r="C10" s="8">
        <v>21.3</v>
      </c>
      <c r="D10" s="9" t="s">
        <v>938</v>
      </c>
      <c r="E10" s="9" t="s">
        <v>60</v>
      </c>
      <c r="F10" s="7" t="s">
        <v>47</v>
      </c>
      <c r="G10" s="9" t="s">
        <v>60</v>
      </c>
      <c r="H10" s="9" t="s">
        <v>60</v>
      </c>
      <c r="I10" s="9" t="s">
        <v>60</v>
      </c>
      <c r="J10" s="9" t="s">
        <v>60</v>
      </c>
      <c r="K10" s="9" t="s">
        <v>60</v>
      </c>
      <c r="L10" s="9" t="s">
        <v>60</v>
      </c>
      <c r="M10" s="9" t="s">
        <v>60</v>
      </c>
      <c r="N10" s="9" t="s">
        <v>60</v>
      </c>
      <c r="O10" s="9" t="s">
        <v>60</v>
      </c>
      <c r="P10" s="9" t="s">
        <v>60</v>
      </c>
      <c r="Q10" s="9" t="s">
        <v>60</v>
      </c>
      <c r="R10" s="9" t="s">
        <v>60</v>
      </c>
      <c r="S10" s="9" t="s">
        <v>60</v>
      </c>
      <c r="T10" s="9" t="s">
        <v>60</v>
      </c>
      <c r="U10" s="9" t="s">
        <v>60</v>
      </c>
      <c r="V10" s="9" t="s">
        <v>60</v>
      </c>
      <c r="W10" s="9" t="s">
        <v>60</v>
      </c>
      <c r="X10" s="11" t="s">
        <v>931</v>
      </c>
      <c r="Y10" s="9" t="s">
        <v>60</v>
      </c>
      <c r="Z10" s="9" t="s">
        <v>60</v>
      </c>
      <c r="AA10" s="9" t="s">
        <v>60</v>
      </c>
      <c r="AB10" s="9" t="s">
        <v>60</v>
      </c>
      <c r="AC10" s="9" t="s">
        <v>60</v>
      </c>
      <c r="AD10" s="9" t="s">
        <v>60</v>
      </c>
      <c r="AE10" s="9"/>
    </row>
    <row r="11" spans="1:31" ht="14.25" customHeight="1" x14ac:dyDescent="0.35">
      <c r="A11" s="7" t="s">
        <v>31</v>
      </c>
      <c r="B11" s="8" t="s">
        <v>933</v>
      </c>
      <c r="C11" s="8">
        <v>24</v>
      </c>
      <c r="D11" s="9" t="s">
        <v>939</v>
      </c>
      <c r="E11" s="9" t="s">
        <v>60</v>
      </c>
      <c r="F11" s="7" t="s">
        <v>47</v>
      </c>
      <c r="G11" s="9" t="s">
        <v>60</v>
      </c>
      <c r="H11" s="9" t="s">
        <v>60</v>
      </c>
      <c r="I11" s="9" t="s">
        <v>60</v>
      </c>
      <c r="J11" s="9" t="s">
        <v>60</v>
      </c>
      <c r="K11" s="9" t="s">
        <v>60</v>
      </c>
      <c r="L11" s="9" t="s">
        <v>60</v>
      </c>
      <c r="M11" s="9" t="s">
        <v>60</v>
      </c>
      <c r="N11" s="9" t="s">
        <v>60</v>
      </c>
      <c r="O11" s="9" t="s">
        <v>60</v>
      </c>
      <c r="P11" s="9" t="s">
        <v>60</v>
      </c>
      <c r="Q11" s="9" t="s">
        <v>60</v>
      </c>
      <c r="R11" s="9" t="s">
        <v>60</v>
      </c>
      <c r="S11" s="9" t="s">
        <v>60</v>
      </c>
      <c r="T11" s="9" t="s">
        <v>60</v>
      </c>
      <c r="U11" s="9" t="s">
        <v>60</v>
      </c>
      <c r="V11" s="9" t="s">
        <v>60</v>
      </c>
      <c r="W11" s="9" t="s">
        <v>60</v>
      </c>
      <c r="X11" s="9" t="s">
        <v>940</v>
      </c>
      <c r="Y11" s="9" t="s">
        <v>60</v>
      </c>
      <c r="Z11" s="9" t="s">
        <v>60</v>
      </c>
      <c r="AA11" s="9" t="s">
        <v>60</v>
      </c>
      <c r="AB11" s="9" t="s">
        <v>60</v>
      </c>
      <c r="AC11" s="9" t="s">
        <v>60</v>
      </c>
      <c r="AD11" s="9" t="s">
        <v>60</v>
      </c>
      <c r="AE11" s="9"/>
    </row>
    <row r="12" spans="1:31" ht="14.25" customHeight="1" x14ac:dyDescent="0.35">
      <c r="A12" s="7" t="s">
        <v>31</v>
      </c>
      <c r="B12" s="8" t="s">
        <v>933</v>
      </c>
      <c r="C12" s="8">
        <v>27</v>
      </c>
      <c r="D12" s="9" t="s">
        <v>941</v>
      </c>
      <c r="E12" s="9" t="s">
        <v>60</v>
      </c>
      <c r="F12" s="7" t="s">
        <v>47</v>
      </c>
      <c r="G12" s="9" t="s">
        <v>60</v>
      </c>
      <c r="H12" s="9" t="s">
        <v>60</v>
      </c>
      <c r="I12" s="9" t="s">
        <v>60</v>
      </c>
      <c r="J12" s="9" t="s">
        <v>60</v>
      </c>
      <c r="K12" s="9" t="s">
        <v>60</v>
      </c>
      <c r="L12" s="9" t="s">
        <v>60</v>
      </c>
      <c r="M12" s="9" t="s">
        <v>60</v>
      </c>
      <c r="N12" s="9" t="s">
        <v>60</v>
      </c>
      <c r="O12" s="9" t="s">
        <v>60</v>
      </c>
      <c r="P12" s="9" t="s">
        <v>60</v>
      </c>
      <c r="Q12" s="9" t="s">
        <v>60</v>
      </c>
      <c r="R12" s="9" t="s">
        <v>60</v>
      </c>
      <c r="S12" s="9" t="s">
        <v>60</v>
      </c>
      <c r="T12" s="9" t="s">
        <v>60</v>
      </c>
      <c r="U12" s="9" t="s">
        <v>60</v>
      </c>
      <c r="V12" s="9" t="s">
        <v>60</v>
      </c>
      <c r="W12" s="9" t="s">
        <v>60</v>
      </c>
      <c r="X12" s="11" t="s">
        <v>931</v>
      </c>
      <c r="Y12" s="9" t="s">
        <v>60</v>
      </c>
      <c r="Z12" s="9" t="s">
        <v>60</v>
      </c>
      <c r="AA12" s="9" t="s">
        <v>60</v>
      </c>
      <c r="AB12" s="9" t="s">
        <v>60</v>
      </c>
      <c r="AC12" s="9" t="s">
        <v>60</v>
      </c>
      <c r="AD12" s="9" t="s">
        <v>60</v>
      </c>
      <c r="AE12" s="9"/>
    </row>
    <row r="13" spans="1:31" ht="14.25" customHeight="1" x14ac:dyDescent="0.35">
      <c r="A13" s="7" t="s">
        <v>31</v>
      </c>
      <c r="B13" s="8" t="s">
        <v>942</v>
      </c>
      <c r="C13" s="8">
        <v>28</v>
      </c>
      <c r="D13" s="9" t="s">
        <v>943</v>
      </c>
      <c r="E13" s="9" t="s">
        <v>60</v>
      </c>
      <c r="F13" s="7" t="s">
        <v>47</v>
      </c>
      <c r="G13" s="9" t="s">
        <v>60</v>
      </c>
      <c r="H13" s="9" t="s">
        <v>60</v>
      </c>
      <c r="I13" s="9" t="s">
        <v>60</v>
      </c>
      <c r="J13" s="9" t="s">
        <v>60</v>
      </c>
      <c r="K13" s="9" t="s">
        <v>60</v>
      </c>
      <c r="L13" s="9" t="s">
        <v>60</v>
      </c>
      <c r="M13" s="9" t="s">
        <v>60</v>
      </c>
      <c r="N13" s="9" t="s">
        <v>60</v>
      </c>
      <c r="O13" s="9" t="s">
        <v>60</v>
      </c>
      <c r="P13" s="9" t="s">
        <v>60</v>
      </c>
      <c r="Q13" s="9" t="s">
        <v>60</v>
      </c>
      <c r="R13" s="9" t="s">
        <v>60</v>
      </c>
      <c r="S13" s="9" t="s">
        <v>60</v>
      </c>
      <c r="T13" s="9" t="s">
        <v>60</v>
      </c>
      <c r="U13" s="9" t="s">
        <v>60</v>
      </c>
      <c r="V13" s="9" t="s">
        <v>60</v>
      </c>
      <c r="W13" s="9" t="s">
        <v>60</v>
      </c>
      <c r="X13" s="9" t="s">
        <v>944</v>
      </c>
      <c r="Y13" s="9" t="s">
        <v>60</v>
      </c>
      <c r="Z13" s="9" t="s">
        <v>60</v>
      </c>
      <c r="AA13" s="9" t="s">
        <v>60</v>
      </c>
      <c r="AB13" s="9" t="s">
        <v>60</v>
      </c>
      <c r="AC13" s="9" t="s">
        <v>60</v>
      </c>
      <c r="AD13" s="9" t="s">
        <v>60</v>
      </c>
      <c r="AE13" s="9"/>
    </row>
    <row r="14" spans="1:31" ht="14.25" customHeight="1" x14ac:dyDescent="0.35">
      <c r="A14" s="7" t="s">
        <v>31</v>
      </c>
      <c r="B14" s="8" t="s">
        <v>942</v>
      </c>
      <c r="C14" s="8">
        <v>29</v>
      </c>
      <c r="D14" s="9" t="s">
        <v>945</v>
      </c>
      <c r="E14" s="9" t="s">
        <v>60</v>
      </c>
      <c r="F14" s="7" t="s">
        <v>47</v>
      </c>
      <c r="G14" s="9" t="s">
        <v>60</v>
      </c>
      <c r="H14" s="9" t="s">
        <v>60</v>
      </c>
      <c r="I14" s="9" t="s">
        <v>60</v>
      </c>
      <c r="J14" s="9" t="s">
        <v>60</v>
      </c>
      <c r="K14" s="9" t="s">
        <v>60</v>
      </c>
      <c r="L14" s="9" t="s">
        <v>60</v>
      </c>
      <c r="M14" s="9" t="s">
        <v>60</v>
      </c>
      <c r="N14" s="9" t="s">
        <v>60</v>
      </c>
      <c r="O14" s="9" t="s">
        <v>60</v>
      </c>
      <c r="P14" s="9" t="s">
        <v>60</v>
      </c>
      <c r="Q14" s="9" t="s">
        <v>60</v>
      </c>
      <c r="R14" s="9" t="s">
        <v>60</v>
      </c>
      <c r="S14" s="9" t="s">
        <v>60</v>
      </c>
      <c r="T14" s="9" t="s">
        <v>60</v>
      </c>
      <c r="U14" s="9" t="s">
        <v>60</v>
      </c>
      <c r="V14" s="9" t="s">
        <v>60</v>
      </c>
      <c r="W14" s="9" t="s">
        <v>60</v>
      </c>
      <c r="X14" s="11" t="s">
        <v>931</v>
      </c>
      <c r="Y14" s="9" t="s">
        <v>60</v>
      </c>
      <c r="Z14" s="9" t="s">
        <v>60</v>
      </c>
      <c r="AA14" s="9" t="s">
        <v>60</v>
      </c>
      <c r="AB14" s="9" t="s">
        <v>60</v>
      </c>
      <c r="AC14" s="9" t="s">
        <v>60</v>
      </c>
      <c r="AD14" s="9" t="s">
        <v>60</v>
      </c>
      <c r="AE14" s="9"/>
    </row>
    <row r="15" spans="1:31" ht="14.25" customHeight="1" x14ac:dyDescent="0.35">
      <c r="A15" s="7" t="s">
        <v>31</v>
      </c>
      <c r="B15" s="8" t="s">
        <v>254</v>
      </c>
      <c r="C15" s="8">
        <v>35</v>
      </c>
      <c r="D15" s="9" t="s">
        <v>946</v>
      </c>
      <c r="E15" s="9" t="s">
        <v>60</v>
      </c>
      <c r="F15" s="7" t="s">
        <v>47</v>
      </c>
      <c r="G15" s="9" t="s">
        <v>60</v>
      </c>
      <c r="H15" s="9" t="s">
        <v>60</v>
      </c>
      <c r="I15" s="9" t="s">
        <v>60</v>
      </c>
      <c r="J15" s="9" t="s">
        <v>60</v>
      </c>
      <c r="K15" s="9" t="s">
        <v>60</v>
      </c>
      <c r="L15" s="9" t="s">
        <v>60</v>
      </c>
      <c r="M15" s="9" t="s">
        <v>60</v>
      </c>
      <c r="N15" s="9" t="s">
        <v>60</v>
      </c>
      <c r="O15" s="9" t="s">
        <v>60</v>
      </c>
      <c r="P15" s="9" t="s">
        <v>60</v>
      </c>
      <c r="Q15" s="9" t="s">
        <v>60</v>
      </c>
      <c r="R15" s="9" t="s">
        <v>60</v>
      </c>
      <c r="S15" s="9" t="s">
        <v>60</v>
      </c>
      <c r="T15" s="9" t="s">
        <v>60</v>
      </c>
      <c r="U15" s="9" t="s">
        <v>60</v>
      </c>
      <c r="V15" s="9" t="s">
        <v>60</v>
      </c>
      <c r="W15" s="9" t="s">
        <v>60</v>
      </c>
      <c r="X15" s="9" t="s">
        <v>947</v>
      </c>
      <c r="Y15" s="9" t="s">
        <v>60</v>
      </c>
      <c r="Z15" s="9" t="s">
        <v>60</v>
      </c>
      <c r="AA15" s="9" t="s">
        <v>60</v>
      </c>
      <c r="AB15" s="9" t="s">
        <v>60</v>
      </c>
      <c r="AC15" s="9" t="s">
        <v>60</v>
      </c>
      <c r="AD15" s="9" t="s">
        <v>60</v>
      </c>
      <c r="AE15" s="9"/>
    </row>
    <row r="16" spans="1:31" ht="14.25" customHeight="1" x14ac:dyDescent="0.35">
      <c r="A16" s="7" t="s">
        <v>31</v>
      </c>
      <c r="B16" s="8" t="s">
        <v>254</v>
      </c>
      <c r="C16" s="8">
        <v>36</v>
      </c>
      <c r="D16" s="9" t="s">
        <v>948</v>
      </c>
      <c r="E16" s="9" t="s">
        <v>60</v>
      </c>
      <c r="F16" s="7" t="s">
        <v>47</v>
      </c>
      <c r="G16" s="9" t="s">
        <v>60</v>
      </c>
      <c r="H16" s="9" t="s">
        <v>60</v>
      </c>
      <c r="I16" s="9" t="s">
        <v>60</v>
      </c>
      <c r="J16" s="9" t="s">
        <v>60</v>
      </c>
      <c r="K16" s="9" t="s">
        <v>60</v>
      </c>
      <c r="L16" s="9" t="s">
        <v>60</v>
      </c>
      <c r="M16" s="9" t="s">
        <v>60</v>
      </c>
      <c r="N16" s="9" t="s">
        <v>60</v>
      </c>
      <c r="O16" s="9" t="s">
        <v>60</v>
      </c>
      <c r="P16" s="9" t="s">
        <v>60</v>
      </c>
      <c r="Q16" s="9" t="s">
        <v>60</v>
      </c>
      <c r="R16" s="9" t="s">
        <v>60</v>
      </c>
      <c r="S16" s="9" t="s">
        <v>60</v>
      </c>
      <c r="T16" s="9" t="s">
        <v>60</v>
      </c>
      <c r="U16" s="9" t="s">
        <v>60</v>
      </c>
      <c r="V16" s="9" t="s">
        <v>60</v>
      </c>
      <c r="W16" s="9" t="s">
        <v>60</v>
      </c>
      <c r="X16" s="11" t="s">
        <v>931</v>
      </c>
      <c r="Y16" s="9" t="s">
        <v>60</v>
      </c>
      <c r="Z16" s="9" t="s">
        <v>60</v>
      </c>
      <c r="AA16" s="9" t="s">
        <v>60</v>
      </c>
      <c r="AB16" s="9" t="s">
        <v>60</v>
      </c>
      <c r="AC16" s="9" t="s">
        <v>60</v>
      </c>
      <c r="AD16" s="9" t="s">
        <v>60</v>
      </c>
      <c r="AE16" s="9"/>
    </row>
    <row r="17" spans="1:31" ht="14.25" customHeight="1" x14ac:dyDescent="0.35">
      <c r="A17" s="7" t="s">
        <v>31</v>
      </c>
      <c r="B17" s="8" t="s">
        <v>949</v>
      </c>
      <c r="C17" s="8">
        <v>39</v>
      </c>
      <c r="D17" s="9" t="s">
        <v>950</v>
      </c>
      <c r="E17" s="9" t="s">
        <v>60</v>
      </c>
      <c r="F17" s="7" t="s">
        <v>47</v>
      </c>
      <c r="G17" s="9" t="s">
        <v>60</v>
      </c>
      <c r="H17" s="9" t="s">
        <v>60</v>
      </c>
      <c r="I17" s="9" t="s">
        <v>60</v>
      </c>
      <c r="J17" s="9" t="s">
        <v>60</v>
      </c>
      <c r="K17" s="9" t="s">
        <v>60</v>
      </c>
      <c r="L17" s="9" t="s">
        <v>60</v>
      </c>
      <c r="M17" s="9" t="s">
        <v>60</v>
      </c>
      <c r="N17" s="9" t="s">
        <v>60</v>
      </c>
      <c r="O17" s="9" t="s">
        <v>60</v>
      </c>
      <c r="P17" s="9" t="s">
        <v>60</v>
      </c>
      <c r="Q17" s="9" t="s">
        <v>60</v>
      </c>
      <c r="R17" s="9" t="s">
        <v>60</v>
      </c>
      <c r="S17" s="9" t="s">
        <v>60</v>
      </c>
      <c r="T17" s="9" t="s">
        <v>60</v>
      </c>
      <c r="U17" s="9" t="s">
        <v>60</v>
      </c>
      <c r="V17" s="9" t="s">
        <v>60</v>
      </c>
      <c r="W17" s="9" t="s">
        <v>60</v>
      </c>
      <c r="X17" s="9" t="s">
        <v>951</v>
      </c>
      <c r="Y17" s="9" t="s">
        <v>60</v>
      </c>
      <c r="Z17" s="9" t="s">
        <v>60</v>
      </c>
      <c r="AA17" s="9" t="s">
        <v>60</v>
      </c>
      <c r="AB17" s="9" t="s">
        <v>60</v>
      </c>
      <c r="AC17" s="9" t="s">
        <v>60</v>
      </c>
      <c r="AD17" s="9" t="s">
        <v>60</v>
      </c>
      <c r="AE17" s="9"/>
    </row>
    <row r="18" spans="1:31" ht="14.25" customHeight="1" x14ac:dyDescent="0.35">
      <c r="A18" s="7" t="s">
        <v>31</v>
      </c>
      <c r="B18" s="8" t="s">
        <v>949</v>
      </c>
      <c r="C18" s="8">
        <v>40.4</v>
      </c>
      <c r="D18" s="9" t="s">
        <v>952</v>
      </c>
      <c r="E18" s="9" t="s">
        <v>60</v>
      </c>
      <c r="F18" s="7" t="s">
        <v>47</v>
      </c>
      <c r="G18" s="9" t="s">
        <v>60</v>
      </c>
      <c r="H18" s="9" t="s">
        <v>60</v>
      </c>
      <c r="I18" s="9" t="s">
        <v>60</v>
      </c>
      <c r="J18" s="9" t="s">
        <v>60</v>
      </c>
      <c r="K18" s="9" t="s">
        <v>60</v>
      </c>
      <c r="L18" s="9" t="s">
        <v>60</v>
      </c>
      <c r="M18" s="9" t="s">
        <v>60</v>
      </c>
      <c r="N18" s="9" t="s">
        <v>60</v>
      </c>
      <c r="O18" s="9" t="s">
        <v>60</v>
      </c>
      <c r="P18" s="9" t="s">
        <v>60</v>
      </c>
      <c r="Q18" s="9" t="s">
        <v>60</v>
      </c>
      <c r="R18" s="9" t="s">
        <v>60</v>
      </c>
      <c r="S18" s="9" t="s">
        <v>60</v>
      </c>
      <c r="T18" s="9" t="s">
        <v>60</v>
      </c>
      <c r="U18" s="9" t="s">
        <v>60</v>
      </c>
      <c r="V18" s="9" t="s">
        <v>60</v>
      </c>
      <c r="W18" s="9" t="s">
        <v>60</v>
      </c>
      <c r="X18" s="9" t="s">
        <v>953</v>
      </c>
      <c r="Y18" s="9" t="s">
        <v>60</v>
      </c>
      <c r="Z18" s="9" t="s">
        <v>60</v>
      </c>
      <c r="AA18" s="9" t="s">
        <v>60</v>
      </c>
      <c r="AB18" s="9" t="s">
        <v>60</v>
      </c>
      <c r="AC18" s="9" t="s">
        <v>60</v>
      </c>
      <c r="AD18" s="9" t="s">
        <v>60</v>
      </c>
      <c r="AE18" s="9"/>
    </row>
    <row r="19" spans="1:31" ht="14.25" customHeight="1" x14ac:dyDescent="0.35">
      <c r="A19" s="7" t="s">
        <v>31</v>
      </c>
      <c r="B19" s="8" t="s">
        <v>949</v>
      </c>
      <c r="C19" s="8">
        <v>40.6</v>
      </c>
      <c r="D19" s="9" t="s">
        <v>954</v>
      </c>
      <c r="E19" s="9" t="s">
        <v>60</v>
      </c>
      <c r="F19" s="7" t="s">
        <v>47</v>
      </c>
      <c r="G19" s="9" t="s">
        <v>60</v>
      </c>
      <c r="H19" s="9" t="s">
        <v>60</v>
      </c>
      <c r="I19" s="9" t="s">
        <v>60</v>
      </c>
      <c r="J19" s="9" t="s">
        <v>60</v>
      </c>
      <c r="K19" s="9" t="s">
        <v>60</v>
      </c>
      <c r="L19" s="9" t="s">
        <v>60</v>
      </c>
      <c r="M19" s="9" t="s">
        <v>60</v>
      </c>
      <c r="N19" s="9" t="s">
        <v>60</v>
      </c>
      <c r="O19" s="9" t="s">
        <v>60</v>
      </c>
      <c r="P19" s="9" t="s">
        <v>60</v>
      </c>
      <c r="Q19" s="9" t="s">
        <v>60</v>
      </c>
      <c r="R19" s="9" t="s">
        <v>60</v>
      </c>
      <c r="S19" s="9" t="s">
        <v>60</v>
      </c>
      <c r="T19" s="9" t="s">
        <v>60</v>
      </c>
      <c r="U19" s="9" t="s">
        <v>60</v>
      </c>
      <c r="V19" s="9" t="s">
        <v>60</v>
      </c>
      <c r="W19" s="9" t="s">
        <v>60</v>
      </c>
      <c r="X19" s="9" t="s">
        <v>955</v>
      </c>
      <c r="Y19" s="9" t="s">
        <v>60</v>
      </c>
      <c r="Z19" s="9" t="s">
        <v>60</v>
      </c>
      <c r="AA19" s="9" t="s">
        <v>60</v>
      </c>
      <c r="AB19" s="9" t="s">
        <v>60</v>
      </c>
      <c r="AC19" s="9" t="s">
        <v>60</v>
      </c>
      <c r="AD19" s="9" t="s">
        <v>60</v>
      </c>
      <c r="AE19" s="9"/>
    </row>
    <row r="20" spans="1:31" ht="14.25" customHeight="1" x14ac:dyDescent="0.35">
      <c r="A20" s="7" t="s">
        <v>31</v>
      </c>
      <c r="B20" s="8" t="s">
        <v>949</v>
      </c>
      <c r="C20" s="8">
        <v>47</v>
      </c>
      <c r="D20" s="9" t="s">
        <v>392</v>
      </c>
      <c r="E20" s="9" t="s">
        <v>60</v>
      </c>
      <c r="F20" s="7" t="s">
        <v>47</v>
      </c>
      <c r="G20" s="9" t="s">
        <v>60</v>
      </c>
      <c r="H20" s="9" t="s">
        <v>60</v>
      </c>
      <c r="I20" s="9" t="s">
        <v>60</v>
      </c>
      <c r="J20" s="9" t="s">
        <v>60</v>
      </c>
      <c r="K20" s="9" t="s">
        <v>60</v>
      </c>
      <c r="L20" s="9" t="s">
        <v>60</v>
      </c>
      <c r="M20" s="9" t="s">
        <v>60</v>
      </c>
      <c r="N20" s="9" t="s">
        <v>60</v>
      </c>
      <c r="O20" s="9" t="s">
        <v>60</v>
      </c>
      <c r="P20" s="9" t="s">
        <v>60</v>
      </c>
      <c r="Q20" s="9" t="s">
        <v>60</v>
      </c>
      <c r="R20" s="9" t="s">
        <v>60</v>
      </c>
      <c r="S20" s="9" t="s">
        <v>60</v>
      </c>
      <c r="T20" s="9" t="s">
        <v>60</v>
      </c>
      <c r="U20" s="9" t="s">
        <v>60</v>
      </c>
      <c r="V20" s="9" t="s">
        <v>60</v>
      </c>
      <c r="W20" s="9" t="s">
        <v>60</v>
      </c>
      <c r="X20" s="11" t="s">
        <v>931</v>
      </c>
      <c r="Y20" s="9" t="s">
        <v>60</v>
      </c>
      <c r="Z20" s="9" t="s">
        <v>60</v>
      </c>
      <c r="AA20" s="9" t="s">
        <v>60</v>
      </c>
      <c r="AB20" s="9" t="s">
        <v>60</v>
      </c>
      <c r="AC20" s="9" t="s">
        <v>60</v>
      </c>
      <c r="AD20" s="9" t="s">
        <v>60</v>
      </c>
      <c r="AE20" s="9"/>
    </row>
    <row r="21" spans="1:31" ht="14.25" customHeight="1" x14ac:dyDescent="0.35">
      <c r="A21" s="7" t="s">
        <v>31</v>
      </c>
      <c r="B21" s="8" t="s">
        <v>949</v>
      </c>
      <c r="C21" s="8">
        <v>48</v>
      </c>
      <c r="D21" s="9" t="s">
        <v>956</v>
      </c>
      <c r="E21" s="9" t="s">
        <v>60</v>
      </c>
      <c r="F21" s="7" t="s">
        <v>47</v>
      </c>
      <c r="G21" s="9" t="s">
        <v>60</v>
      </c>
      <c r="H21" s="9" t="s">
        <v>60</v>
      </c>
      <c r="I21" s="9" t="s">
        <v>60</v>
      </c>
      <c r="J21" s="9" t="s">
        <v>60</v>
      </c>
      <c r="K21" s="9" t="s">
        <v>60</v>
      </c>
      <c r="L21" s="9" t="s">
        <v>60</v>
      </c>
      <c r="M21" s="9" t="s">
        <v>60</v>
      </c>
      <c r="N21" s="9" t="s">
        <v>60</v>
      </c>
      <c r="O21" s="9" t="s">
        <v>60</v>
      </c>
      <c r="P21" s="9" t="s">
        <v>60</v>
      </c>
      <c r="Q21" s="9" t="s">
        <v>60</v>
      </c>
      <c r="R21" s="9" t="s">
        <v>60</v>
      </c>
      <c r="S21" s="9" t="s">
        <v>60</v>
      </c>
      <c r="T21" s="9" t="s">
        <v>60</v>
      </c>
      <c r="U21" s="9" t="s">
        <v>60</v>
      </c>
      <c r="V21" s="9" t="s">
        <v>60</v>
      </c>
      <c r="W21" s="9" t="s">
        <v>60</v>
      </c>
      <c r="X21" s="9" t="s">
        <v>957</v>
      </c>
      <c r="Y21" s="9" t="s">
        <v>60</v>
      </c>
      <c r="Z21" s="9" t="s">
        <v>60</v>
      </c>
      <c r="AA21" s="9" t="s">
        <v>60</v>
      </c>
      <c r="AB21" s="9" t="s">
        <v>60</v>
      </c>
      <c r="AC21" s="9" t="s">
        <v>60</v>
      </c>
      <c r="AD21" s="9" t="s">
        <v>60</v>
      </c>
      <c r="AE21" s="9"/>
    </row>
    <row r="22" spans="1:31" ht="14.25" customHeight="1" x14ac:dyDescent="0.35">
      <c r="A22" s="7" t="s">
        <v>31</v>
      </c>
      <c r="B22" s="8" t="s">
        <v>958</v>
      </c>
      <c r="C22" s="8">
        <v>50</v>
      </c>
      <c r="D22" s="9" t="s">
        <v>959</v>
      </c>
      <c r="E22" s="9" t="s">
        <v>60</v>
      </c>
      <c r="F22" s="7" t="s">
        <v>47</v>
      </c>
      <c r="G22" s="9" t="s">
        <v>60</v>
      </c>
      <c r="H22" s="9" t="s">
        <v>60</v>
      </c>
      <c r="I22" s="9" t="s">
        <v>60</v>
      </c>
      <c r="J22" s="9" t="s">
        <v>60</v>
      </c>
      <c r="K22" s="9" t="s">
        <v>60</v>
      </c>
      <c r="L22" s="9" t="s">
        <v>60</v>
      </c>
      <c r="M22" s="9" t="s">
        <v>60</v>
      </c>
      <c r="N22" s="9" t="s">
        <v>60</v>
      </c>
      <c r="O22" s="9" t="s">
        <v>60</v>
      </c>
      <c r="P22" s="9" t="s">
        <v>60</v>
      </c>
      <c r="Q22" s="9" t="s">
        <v>60</v>
      </c>
      <c r="R22" s="9" t="s">
        <v>60</v>
      </c>
      <c r="S22" s="9" t="s">
        <v>60</v>
      </c>
      <c r="T22" s="9" t="s">
        <v>60</v>
      </c>
      <c r="U22" s="9" t="s">
        <v>60</v>
      </c>
      <c r="V22" s="9" t="s">
        <v>60</v>
      </c>
      <c r="W22" s="9" t="s">
        <v>60</v>
      </c>
      <c r="X22" s="11" t="s">
        <v>931</v>
      </c>
      <c r="Y22" s="9" t="s">
        <v>60</v>
      </c>
      <c r="Z22" s="9" t="s">
        <v>60</v>
      </c>
      <c r="AA22" s="9" t="s">
        <v>60</v>
      </c>
      <c r="AB22" s="9" t="s">
        <v>60</v>
      </c>
      <c r="AC22" s="9" t="s">
        <v>60</v>
      </c>
      <c r="AD22" s="9" t="s">
        <v>60</v>
      </c>
      <c r="AE22" s="9"/>
    </row>
    <row r="23" spans="1:31" ht="14.25" customHeight="1" x14ac:dyDescent="0.35">
      <c r="A23" s="7" t="s">
        <v>31</v>
      </c>
      <c r="B23" s="8" t="s">
        <v>958</v>
      </c>
      <c r="C23" s="8">
        <v>52.3</v>
      </c>
      <c r="D23" s="9" t="s">
        <v>960</v>
      </c>
      <c r="E23" s="9" t="s">
        <v>60</v>
      </c>
      <c r="F23" s="7" t="s">
        <v>47</v>
      </c>
      <c r="G23" s="9" t="s">
        <v>60</v>
      </c>
      <c r="H23" s="9" t="s">
        <v>60</v>
      </c>
      <c r="I23" s="9" t="s">
        <v>60</v>
      </c>
      <c r="J23" s="9" t="s">
        <v>60</v>
      </c>
      <c r="K23" s="9" t="s">
        <v>60</v>
      </c>
      <c r="L23" s="9" t="s">
        <v>60</v>
      </c>
      <c r="M23" s="9" t="s">
        <v>60</v>
      </c>
      <c r="N23" s="9" t="s">
        <v>60</v>
      </c>
      <c r="O23" s="9" t="s">
        <v>60</v>
      </c>
      <c r="P23" s="9" t="s">
        <v>60</v>
      </c>
      <c r="Q23" s="9" t="s">
        <v>60</v>
      </c>
      <c r="R23" s="9" t="s">
        <v>60</v>
      </c>
      <c r="S23" s="9" t="s">
        <v>60</v>
      </c>
      <c r="T23" s="9" t="s">
        <v>60</v>
      </c>
      <c r="U23" s="9" t="s">
        <v>60</v>
      </c>
      <c r="V23" s="9" t="s">
        <v>60</v>
      </c>
      <c r="W23" s="9" t="s">
        <v>60</v>
      </c>
      <c r="X23" s="11" t="s">
        <v>961</v>
      </c>
      <c r="Y23" s="9" t="s">
        <v>60</v>
      </c>
      <c r="Z23" s="9" t="s">
        <v>60</v>
      </c>
      <c r="AA23" s="9" t="s">
        <v>60</v>
      </c>
      <c r="AB23" s="9" t="s">
        <v>60</v>
      </c>
      <c r="AC23" s="9" t="s">
        <v>60</v>
      </c>
      <c r="AD23" s="9" t="s">
        <v>60</v>
      </c>
      <c r="AE23" s="9"/>
    </row>
    <row r="24" spans="1:31" ht="14.25" customHeight="1" x14ac:dyDescent="0.35">
      <c r="A24" s="7" t="s">
        <v>31</v>
      </c>
      <c r="B24" s="8" t="s">
        <v>958</v>
      </c>
      <c r="C24" s="8">
        <v>52.6</v>
      </c>
      <c r="D24" s="9" t="s">
        <v>962</v>
      </c>
      <c r="E24" s="9" t="s">
        <v>60</v>
      </c>
      <c r="F24" s="7" t="s">
        <v>47</v>
      </c>
      <c r="G24" s="9" t="s">
        <v>60</v>
      </c>
      <c r="H24" s="9" t="s">
        <v>60</v>
      </c>
      <c r="I24" s="9" t="s">
        <v>60</v>
      </c>
      <c r="J24" s="9" t="s">
        <v>60</v>
      </c>
      <c r="K24" s="9" t="s">
        <v>60</v>
      </c>
      <c r="L24" s="9" t="s">
        <v>60</v>
      </c>
      <c r="M24" s="9" t="s">
        <v>60</v>
      </c>
      <c r="N24" s="9" t="s">
        <v>60</v>
      </c>
      <c r="O24" s="9" t="s">
        <v>60</v>
      </c>
      <c r="P24" s="9" t="s">
        <v>60</v>
      </c>
      <c r="Q24" s="9" t="s">
        <v>60</v>
      </c>
      <c r="R24" s="9" t="s">
        <v>60</v>
      </c>
      <c r="S24" s="9" t="s">
        <v>60</v>
      </c>
      <c r="T24" s="9" t="s">
        <v>60</v>
      </c>
      <c r="U24" s="9" t="s">
        <v>60</v>
      </c>
      <c r="V24" s="9" t="s">
        <v>60</v>
      </c>
      <c r="W24" s="9" t="s">
        <v>60</v>
      </c>
      <c r="X24" s="11" t="s">
        <v>931</v>
      </c>
      <c r="Y24" s="9" t="s">
        <v>60</v>
      </c>
      <c r="Z24" s="9" t="s">
        <v>60</v>
      </c>
      <c r="AA24" s="9" t="s">
        <v>60</v>
      </c>
      <c r="AB24" s="9" t="s">
        <v>60</v>
      </c>
      <c r="AC24" s="9" t="s">
        <v>60</v>
      </c>
      <c r="AD24" s="9" t="s">
        <v>60</v>
      </c>
      <c r="AE24" s="9"/>
    </row>
    <row r="25" spans="1:31" ht="14.25" customHeight="1" x14ac:dyDescent="0.35">
      <c r="A25" s="7" t="s">
        <v>31</v>
      </c>
      <c r="B25" s="8" t="s">
        <v>958</v>
      </c>
      <c r="C25" s="8">
        <v>55</v>
      </c>
      <c r="D25" s="9" t="s">
        <v>963</v>
      </c>
      <c r="E25" s="9" t="s">
        <v>60</v>
      </c>
      <c r="F25" s="7" t="s">
        <v>47</v>
      </c>
      <c r="G25" s="9" t="s">
        <v>60</v>
      </c>
      <c r="H25" s="9" t="s">
        <v>60</v>
      </c>
      <c r="I25" s="9" t="s">
        <v>60</v>
      </c>
      <c r="J25" s="9" t="s">
        <v>60</v>
      </c>
      <c r="K25" s="9" t="s">
        <v>60</v>
      </c>
      <c r="L25" s="9" t="s">
        <v>60</v>
      </c>
      <c r="M25" s="9" t="s">
        <v>60</v>
      </c>
      <c r="N25" s="9" t="s">
        <v>60</v>
      </c>
      <c r="O25" s="9" t="s">
        <v>60</v>
      </c>
      <c r="P25" s="9" t="s">
        <v>60</v>
      </c>
      <c r="Q25" s="9" t="s">
        <v>60</v>
      </c>
      <c r="R25" s="9" t="s">
        <v>60</v>
      </c>
      <c r="S25" s="9" t="s">
        <v>60</v>
      </c>
      <c r="T25" s="9" t="s">
        <v>60</v>
      </c>
      <c r="U25" s="9" t="s">
        <v>60</v>
      </c>
      <c r="V25" s="9" t="s">
        <v>60</v>
      </c>
      <c r="W25" s="9" t="s">
        <v>60</v>
      </c>
      <c r="X25" s="9" t="s">
        <v>964</v>
      </c>
      <c r="Y25" s="9" t="s">
        <v>60</v>
      </c>
      <c r="Z25" s="9" t="s">
        <v>60</v>
      </c>
      <c r="AA25" s="9" t="s">
        <v>60</v>
      </c>
      <c r="AB25" s="9" t="s">
        <v>60</v>
      </c>
      <c r="AC25" s="9" t="s">
        <v>60</v>
      </c>
      <c r="AD25" s="9" t="s">
        <v>60</v>
      </c>
      <c r="AE25" s="9"/>
    </row>
    <row r="26" spans="1:31" ht="14.25" customHeight="1" x14ac:dyDescent="0.35">
      <c r="A26" s="7" t="s">
        <v>31</v>
      </c>
      <c r="B26" s="8" t="s">
        <v>958</v>
      </c>
      <c r="C26" s="8">
        <v>56</v>
      </c>
      <c r="D26" s="9" t="s">
        <v>965</v>
      </c>
      <c r="E26" s="9" t="s">
        <v>60</v>
      </c>
      <c r="F26" s="7" t="s">
        <v>47</v>
      </c>
      <c r="G26" s="9" t="s">
        <v>60</v>
      </c>
      <c r="H26" s="9" t="s">
        <v>60</v>
      </c>
      <c r="I26" s="9" t="s">
        <v>60</v>
      </c>
      <c r="J26" s="9" t="s">
        <v>60</v>
      </c>
      <c r="K26" s="9" t="s">
        <v>60</v>
      </c>
      <c r="L26" s="9" t="s">
        <v>60</v>
      </c>
      <c r="M26" s="9" t="s">
        <v>60</v>
      </c>
      <c r="N26" s="9" t="s">
        <v>60</v>
      </c>
      <c r="O26" s="9" t="s">
        <v>60</v>
      </c>
      <c r="P26" s="9" t="s">
        <v>60</v>
      </c>
      <c r="Q26" s="9" t="s">
        <v>60</v>
      </c>
      <c r="R26" s="9" t="s">
        <v>60</v>
      </c>
      <c r="S26" s="9" t="s">
        <v>60</v>
      </c>
      <c r="T26" s="9" t="s">
        <v>60</v>
      </c>
      <c r="U26" s="9" t="s">
        <v>60</v>
      </c>
      <c r="V26" s="9" t="s">
        <v>60</v>
      </c>
      <c r="W26" s="9" t="s">
        <v>60</v>
      </c>
      <c r="X26" s="9" t="s">
        <v>60</v>
      </c>
      <c r="Y26" s="9" t="s">
        <v>60</v>
      </c>
      <c r="Z26" s="9" t="s">
        <v>60</v>
      </c>
      <c r="AA26" s="9" t="s">
        <v>60</v>
      </c>
      <c r="AB26" s="9" t="s">
        <v>60</v>
      </c>
      <c r="AC26" s="9" t="s">
        <v>60</v>
      </c>
      <c r="AD26" s="9" t="s">
        <v>60</v>
      </c>
      <c r="AE26" s="9"/>
    </row>
    <row r="27" spans="1:31" ht="14.25" customHeight="1" x14ac:dyDescent="0.35">
      <c r="A27" s="7" t="s">
        <v>31</v>
      </c>
      <c r="B27" s="8" t="s">
        <v>958</v>
      </c>
      <c r="C27" s="8">
        <v>57.3</v>
      </c>
      <c r="D27" s="9" t="s">
        <v>966</v>
      </c>
      <c r="E27" s="9" t="s">
        <v>60</v>
      </c>
      <c r="F27" s="7" t="s">
        <v>47</v>
      </c>
      <c r="G27" s="9" t="s">
        <v>60</v>
      </c>
      <c r="H27" s="9" t="s">
        <v>60</v>
      </c>
      <c r="I27" s="9" t="s">
        <v>60</v>
      </c>
      <c r="J27" s="9" t="s">
        <v>60</v>
      </c>
      <c r="K27" s="9" t="s">
        <v>60</v>
      </c>
      <c r="L27" s="9" t="s">
        <v>60</v>
      </c>
      <c r="M27" s="9" t="s">
        <v>60</v>
      </c>
      <c r="N27" s="9" t="s">
        <v>60</v>
      </c>
      <c r="O27" s="9" t="s">
        <v>60</v>
      </c>
      <c r="P27" s="9" t="s">
        <v>60</v>
      </c>
      <c r="Q27" s="9" t="s">
        <v>60</v>
      </c>
      <c r="R27" s="9" t="s">
        <v>60</v>
      </c>
      <c r="S27" s="9" t="s">
        <v>60</v>
      </c>
      <c r="T27" s="9" t="s">
        <v>60</v>
      </c>
      <c r="U27" s="9" t="s">
        <v>60</v>
      </c>
      <c r="V27" s="9" t="s">
        <v>60</v>
      </c>
      <c r="W27" s="9" t="s">
        <v>60</v>
      </c>
      <c r="X27" s="9" t="s">
        <v>967</v>
      </c>
      <c r="Y27" s="9" t="s">
        <v>60</v>
      </c>
      <c r="Z27" s="9" t="s">
        <v>60</v>
      </c>
      <c r="AA27" s="9" t="s">
        <v>60</v>
      </c>
      <c r="AB27" s="9" t="s">
        <v>60</v>
      </c>
      <c r="AC27" s="9" t="s">
        <v>60</v>
      </c>
      <c r="AD27" s="12"/>
      <c r="AE27" s="12"/>
    </row>
    <row r="28" spans="1:31" ht="14.25" customHeight="1" x14ac:dyDescent="0.35">
      <c r="A28" s="7" t="s">
        <v>31</v>
      </c>
      <c r="B28" s="8" t="s">
        <v>958</v>
      </c>
      <c r="C28" s="8">
        <v>57.4</v>
      </c>
      <c r="D28" s="9" t="s">
        <v>968</v>
      </c>
      <c r="E28" s="9" t="s">
        <v>60</v>
      </c>
      <c r="F28" s="7" t="s">
        <v>47</v>
      </c>
      <c r="G28" s="9" t="s">
        <v>60</v>
      </c>
      <c r="H28" s="9" t="s">
        <v>60</v>
      </c>
      <c r="I28" s="9" t="s">
        <v>60</v>
      </c>
      <c r="J28" s="9" t="s">
        <v>60</v>
      </c>
      <c r="K28" s="9" t="s">
        <v>60</v>
      </c>
      <c r="L28" s="9" t="s">
        <v>60</v>
      </c>
      <c r="M28" s="9" t="s">
        <v>60</v>
      </c>
      <c r="N28" s="9" t="s">
        <v>60</v>
      </c>
      <c r="O28" s="9" t="s">
        <v>60</v>
      </c>
      <c r="P28" s="9" t="s">
        <v>60</v>
      </c>
      <c r="Q28" s="9" t="s">
        <v>60</v>
      </c>
      <c r="R28" s="9" t="s">
        <v>60</v>
      </c>
      <c r="S28" s="9" t="s">
        <v>60</v>
      </c>
      <c r="T28" s="9" t="s">
        <v>60</v>
      </c>
      <c r="U28" s="9" t="s">
        <v>60</v>
      </c>
      <c r="V28" s="9" t="s">
        <v>60</v>
      </c>
      <c r="W28" s="9" t="s">
        <v>60</v>
      </c>
      <c r="X28" s="9" t="s">
        <v>964</v>
      </c>
      <c r="Y28" s="9" t="s">
        <v>60</v>
      </c>
      <c r="Z28" s="9" t="s">
        <v>60</v>
      </c>
      <c r="AA28" s="9" t="s">
        <v>60</v>
      </c>
      <c r="AB28" s="9" t="s">
        <v>60</v>
      </c>
      <c r="AC28" s="9" t="s">
        <v>60</v>
      </c>
      <c r="AD28" s="9" t="s">
        <v>60</v>
      </c>
      <c r="AE28" s="9"/>
    </row>
    <row r="29" spans="1:31" ht="14.25" customHeight="1" x14ac:dyDescent="0.35">
      <c r="A29" s="7" t="s">
        <v>31</v>
      </c>
      <c r="B29" s="8" t="s">
        <v>958</v>
      </c>
      <c r="C29" s="8">
        <v>58</v>
      </c>
      <c r="D29" s="9" t="s">
        <v>969</v>
      </c>
      <c r="E29" s="9" t="s">
        <v>60</v>
      </c>
      <c r="F29" s="7" t="s">
        <v>47</v>
      </c>
      <c r="G29" s="9" t="s">
        <v>60</v>
      </c>
      <c r="H29" s="9" t="s">
        <v>60</v>
      </c>
      <c r="I29" s="9" t="s">
        <v>60</v>
      </c>
      <c r="J29" s="9" t="s">
        <v>60</v>
      </c>
      <c r="K29" s="9" t="s">
        <v>60</v>
      </c>
      <c r="L29" s="9" t="s">
        <v>60</v>
      </c>
      <c r="M29" s="9" t="s">
        <v>60</v>
      </c>
      <c r="N29" s="9" t="s">
        <v>60</v>
      </c>
      <c r="O29" s="9" t="s">
        <v>60</v>
      </c>
      <c r="P29" s="9" t="s">
        <v>60</v>
      </c>
      <c r="Q29" s="9" t="s">
        <v>60</v>
      </c>
      <c r="R29" s="9" t="s">
        <v>60</v>
      </c>
      <c r="S29" s="9" t="s">
        <v>60</v>
      </c>
      <c r="T29" s="9" t="s">
        <v>60</v>
      </c>
      <c r="U29" s="9" t="s">
        <v>60</v>
      </c>
      <c r="V29" s="9" t="s">
        <v>60</v>
      </c>
      <c r="W29" s="9" t="s">
        <v>60</v>
      </c>
      <c r="X29" s="9" t="s">
        <v>964</v>
      </c>
      <c r="Y29" s="9" t="s">
        <v>60</v>
      </c>
      <c r="Z29" s="9" t="s">
        <v>60</v>
      </c>
      <c r="AA29" s="9" t="s">
        <v>60</v>
      </c>
      <c r="AB29" s="9" t="s">
        <v>60</v>
      </c>
      <c r="AC29" s="9" t="s">
        <v>60</v>
      </c>
      <c r="AD29" s="9" t="s">
        <v>60</v>
      </c>
      <c r="AE29" s="9"/>
    </row>
    <row r="30" spans="1:31" ht="14.25" customHeight="1" x14ac:dyDescent="0.35">
      <c r="A30" s="7" t="s">
        <v>31</v>
      </c>
      <c r="B30" s="8" t="s">
        <v>958</v>
      </c>
      <c r="C30" s="8">
        <v>61</v>
      </c>
      <c r="D30" s="9" t="s">
        <v>970</v>
      </c>
      <c r="E30" s="9" t="s">
        <v>60</v>
      </c>
      <c r="F30" s="7" t="s">
        <v>47</v>
      </c>
      <c r="G30" s="9" t="s">
        <v>60</v>
      </c>
      <c r="H30" s="9" t="s">
        <v>60</v>
      </c>
      <c r="I30" s="9" t="s">
        <v>60</v>
      </c>
      <c r="J30" s="9" t="s">
        <v>60</v>
      </c>
      <c r="K30" s="9" t="s">
        <v>60</v>
      </c>
      <c r="L30" s="9" t="s">
        <v>60</v>
      </c>
      <c r="M30" s="9" t="s">
        <v>60</v>
      </c>
      <c r="N30" s="9" t="s">
        <v>60</v>
      </c>
      <c r="O30" s="9" t="s">
        <v>60</v>
      </c>
      <c r="P30" s="9" t="s">
        <v>60</v>
      </c>
      <c r="Q30" s="9" t="s">
        <v>60</v>
      </c>
      <c r="R30" s="9" t="s">
        <v>60</v>
      </c>
      <c r="S30" s="9" t="s">
        <v>60</v>
      </c>
      <c r="T30" s="9" t="s">
        <v>60</v>
      </c>
      <c r="U30" s="9" t="s">
        <v>60</v>
      </c>
      <c r="V30" s="9" t="s">
        <v>60</v>
      </c>
      <c r="W30" s="9" t="s">
        <v>60</v>
      </c>
      <c r="X30" s="9" t="s">
        <v>971</v>
      </c>
      <c r="Y30" s="9" t="s">
        <v>60</v>
      </c>
      <c r="Z30" s="9" t="s">
        <v>60</v>
      </c>
      <c r="AA30" s="9" t="s">
        <v>60</v>
      </c>
      <c r="AB30" s="9" t="s">
        <v>60</v>
      </c>
      <c r="AC30" s="9" t="s">
        <v>60</v>
      </c>
      <c r="AD30" s="9" t="s">
        <v>60</v>
      </c>
      <c r="AE30" s="9"/>
    </row>
    <row r="31" spans="1:31" ht="14.25" customHeight="1" x14ac:dyDescent="0.35">
      <c r="A31" s="7" t="s">
        <v>31</v>
      </c>
      <c r="B31" s="8" t="s">
        <v>517</v>
      </c>
      <c r="C31" s="8">
        <v>63</v>
      </c>
      <c r="D31" s="9" t="s">
        <v>972</v>
      </c>
      <c r="E31" s="9" t="s">
        <v>60</v>
      </c>
      <c r="F31" s="7" t="s">
        <v>47</v>
      </c>
      <c r="G31" s="9" t="s">
        <v>60</v>
      </c>
      <c r="H31" s="9" t="s">
        <v>60</v>
      </c>
      <c r="I31" s="9" t="s">
        <v>60</v>
      </c>
      <c r="J31" s="9" t="s">
        <v>60</v>
      </c>
      <c r="K31" s="9" t="s">
        <v>60</v>
      </c>
      <c r="L31" s="9" t="s">
        <v>60</v>
      </c>
      <c r="M31" s="9" t="s">
        <v>60</v>
      </c>
      <c r="N31" s="9" t="s">
        <v>60</v>
      </c>
      <c r="O31" s="9" t="s">
        <v>60</v>
      </c>
      <c r="P31" s="9" t="s">
        <v>60</v>
      </c>
      <c r="Q31" s="9" t="s">
        <v>60</v>
      </c>
      <c r="R31" s="9" t="s">
        <v>60</v>
      </c>
      <c r="S31" s="9" t="s">
        <v>60</v>
      </c>
      <c r="T31" s="9" t="s">
        <v>60</v>
      </c>
      <c r="U31" s="9" t="s">
        <v>60</v>
      </c>
      <c r="V31" s="9" t="s">
        <v>60</v>
      </c>
      <c r="W31" s="9" t="s">
        <v>60</v>
      </c>
      <c r="X31" s="9" t="s">
        <v>973</v>
      </c>
      <c r="Y31" s="9" t="s">
        <v>60</v>
      </c>
      <c r="Z31" s="9" t="s">
        <v>60</v>
      </c>
      <c r="AA31" s="9" t="s">
        <v>60</v>
      </c>
      <c r="AB31" s="9" t="s">
        <v>60</v>
      </c>
      <c r="AC31" s="9" t="s">
        <v>60</v>
      </c>
      <c r="AD31" s="9" t="s">
        <v>60</v>
      </c>
      <c r="AE31" s="9"/>
    </row>
    <row r="32" spans="1:31" ht="14.25" customHeight="1" x14ac:dyDescent="0.35">
      <c r="A32" s="7" t="s">
        <v>783</v>
      </c>
      <c r="B32" s="8" t="s">
        <v>929</v>
      </c>
      <c r="C32" s="8" t="s">
        <v>974</v>
      </c>
      <c r="D32" s="9" t="s">
        <v>975</v>
      </c>
      <c r="E32" s="9" t="s">
        <v>60</v>
      </c>
      <c r="F32" s="7" t="s">
        <v>47</v>
      </c>
      <c r="G32" s="9" t="s">
        <v>60</v>
      </c>
      <c r="H32" s="9" t="s">
        <v>60</v>
      </c>
      <c r="I32" s="9" t="s">
        <v>60</v>
      </c>
      <c r="J32" s="9" t="s">
        <v>60</v>
      </c>
      <c r="K32" s="9" t="s">
        <v>60</v>
      </c>
      <c r="L32" s="9" t="s">
        <v>60</v>
      </c>
      <c r="M32" s="9" t="s">
        <v>60</v>
      </c>
      <c r="N32" s="9" t="s">
        <v>60</v>
      </c>
      <c r="O32" s="9" t="s">
        <v>60</v>
      </c>
      <c r="P32" s="9" t="s">
        <v>60</v>
      </c>
      <c r="Q32" s="9" t="s">
        <v>60</v>
      </c>
      <c r="R32" s="9" t="s">
        <v>60</v>
      </c>
      <c r="S32" s="9" t="s">
        <v>60</v>
      </c>
      <c r="T32" s="9" t="s">
        <v>60</v>
      </c>
      <c r="U32" s="9" t="s">
        <v>60</v>
      </c>
      <c r="V32" s="9" t="s">
        <v>60</v>
      </c>
      <c r="W32" s="9" t="s">
        <v>60</v>
      </c>
      <c r="X32" s="9" t="s">
        <v>964</v>
      </c>
      <c r="Y32" s="9" t="s">
        <v>60</v>
      </c>
      <c r="Z32" s="9" t="s">
        <v>60</v>
      </c>
      <c r="AA32" s="9" t="s">
        <v>60</v>
      </c>
      <c r="AB32" s="9" t="s">
        <v>60</v>
      </c>
      <c r="AC32" s="9" t="s">
        <v>60</v>
      </c>
      <c r="AD32" s="9" t="s">
        <v>60</v>
      </c>
      <c r="AE32" s="9"/>
    </row>
    <row r="33" spans="1:31" ht="14.25" customHeight="1" x14ac:dyDescent="0.35">
      <c r="A33" s="7" t="s">
        <v>783</v>
      </c>
      <c r="B33" s="8" t="s">
        <v>849</v>
      </c>
      <c r="C33" s="8" t="s">
        <v>976</v>
      </c>
      <c r="D33" s="9" t="s">
        <v>977</v>
      </c>
      <c r="E33" s="9" t="s">
        <v>60</v>
      </c>
      <c r="F33" s="7" t="s">
        <v>47</v>
      </c>
      <c r="G33" s="9" t="s">
        <v>60</v>
      </c>
      <c r="H33" s="9" t="s">
        <v>60</v>
      </c>
      <c r="I33" s="9" t="s">
        <v>60</v>
      </c>
      <c r="J33" s="9" t="s">
        <v>60</v>
      </c>
      <c r="K33" s="9" t="s">
        <v>60</v>
      </c>
      <c r="L33" s="9" t="s">
        <v>60</v>
      </c>
      <c r="M33" s="9" t="s">
        <v>60</v>
      </c>
      <c r="N33" s="9" t="s">
        <v>60</v>
      </c>
      <c r="O33" s="9" t="s">
        <v>60</v>
      </c>
      <c r="P33" s="9" t="s">
        <v>60</v>
      </c>
      <c r="Q33" s="9" t="s">
        <v>60</v>
      </c>
      <c r="R33" s="9" t="s">
        <v>60</v>
      </c>
      <c r="S33" s="9" t="s">
        <v>60</v>
      </c>
      <c r="T33" s="9" t="s">
        <v>60</v>
      </c>
      <c r="U33" s="9" t="s">
        <v>60</v>
      </c>
      <c r="V33" s="9" t="s">
        <v>60</v>
      </c>
      <c r="W33" s="9" t="s">
        <v>60</v>
      </c>
      <c r="X33" s="9" t="s">
        <v>964</v>
      </c>
      <c r="Y33" s="9" t="s">
        <v>60</v>
      </c>
      <c r="Z33" s="9" t="s">
        <v>60</v>
      </c>
      <c r="AA33" s="9" t="s">
        <v>60</v>
      </c>
      <c r="AB33" s="9" t="s">
        <v>60</v>
      </c>
      <c r="AC33" s="9" t="s">
        <v>60</v>
      </c>
      <c r="AD33" s="9" t="s">
        <v>60</v>
      </c>
      <c r="AE33" s="9"/>
    </row>
    <row r="34" spans="1:31" ht="14.25" customHeight="1" x14ac:dyDescent="0.35">
      <c r="A34" s="7" t="s">
        <v>783</v>
      </c>
      <c r="B34" s="8" t="s">
        <v>929</v>
      </c>
      <c r="C34" s="8" t="s">
        <v>978</v>
      </c>
      <c r="D34" s="9" t="s">
        <v>979</v>
      </c>
      <c r="E34" s="9" t="s">
        <v>60</v>
      </c>
      <c r="F34" s="7" t="s">
        <v>47</v>
      </c>
      <c r="G34" s="9" t="s">
        <v>60</v>
      </c>
      <c r="H34" s="9" t="s">
        <v>60</v>
      </c>
      <c r="I34" s="9" t="s">
        <v>60</v>
      </c>
      <c r="J34" s="9" t="s">
        <v>60</v>
      </c>
      <c r="K34" s="9" t="s">
        <v>60</v>
      </c>
      <c r="L34" s="9" t="s">
        <v>60</v>
      </c>
      <c r="M34" s="9" t="s">
        <v>60</v>
      </c>
      <c r="N34" s="9" t="s">
        <v>60</v>
      </c>
      <c r="O34" s="9" t="s">
        <v>60</v>
      </c>
      <c r="P34" s="9" t="s">
        <v>60</v>
      </c>
      <c r="Q34" s="9" t="s">
        <v>60</v>
      </c>
      <c r="R34" s="9" t="s">
        <v>60</v>
      </c>
      <c r="S34" s="9" t="s">
        <v>60</v>
      </c>
      <c r="T34" s="9" t="s">
        <v>60</v>
      </c>
      <c r="U34" s="9" t="s">
        <v>60</v>
      </c>
      <c r="V34" s="9" t="s">
        <v>60</v>
      </c>
      <c r="W34" s="9" t="s">
        <v>60</v>
      </c>
      <c r="X34" s="9" t="s">
        <v>964</v>
      </c>
      <c r="Y34" s="9" t="s">
        <v>60</v>
      </c>
      <c r="Z34" s="9" t="s">
        <v>60</v>
      </c>
      <c r="AA34" s="9" t="s">
        <v>60</v>
      </c>
      <c r="AB34" s="9" t="s">
        <v>60</v>
      </c>
      <c r="AC34" s="9" t="s">
        <v>60</v>
      </c>
      <c r="AD34" s="9" t="s">
        <v>60</v>
      </c>
      <c r="AE34" s="9"/>
    </row>
    <row r="35" spans="1:31" ht="14.25" customHeight="1" x14ac:dyDescent="0.35">
      <c r="A35" s="7" t="s">
        <v>783</v>
      </c>
      <c r="B35" s="8" t="s">
        <v>849</v>
      </c>
      <c r="C35" s="8" t="s">
        <v>980</v>
      </c>
      <c r="D35" s="9" t="s">
        <v>981</v>
      </c>
      <c r="E35" s="9" t="s">
        <v>60</v>
      </c>
      <c r="F35" s="7" t="s">
        <v>47</v>
      </c>
      <c r="G35" s="9" t="s">
        <v>60</v>
      </c>
      <c r="H35" s="9" t="s">
        <v>60</v>
      </c>
      <c r="I35" s="9" t="s">
        <v>60</v>
      </c>
      <c r="J35" s="9" t="s">
        <v>60</v>
      </c>
      <c r="K35" s="9" t="s">
        <v>60</v>
      </c>
      <c r="L35" s="9" t="s">
        <v>60</v>
      </c>
      <c r="M35" s="9" t="s">
        <v>60</v>
      </c>
      <c r="N35" s="9" t="s">
        <v>60</v>
      </c>
      <c r="O35" s="9" t="s">
        <v>60</v>
      </c>
      <c r="P35" s="9" t="s">
        <v>60</v>
      </c>
      <c r="Q35" s="9" t="s">
        <v>60</v>
      </c>
      <c r="R35" s="9" t="s">
        <v>60</v>
      </c>
      <c r="S35" s="9" t="s">
        <v>60</v>
      </c>
      <c r="T35" s="9" t="s">
        <v>60</v>
      </c>
      <c r="U35" s="9" t="s">
        <v>60</v>
      </c>
      <c r="V35" s="9" t="s">
        <v>60</v>
      </c>
      <c r="W35" s="9" t="s">
        <v>60</v>
      </c>
      <c r="X35" s="9" t="s">
        <v>964</v>
      </c>
      <c r="Y35" s="9" t="s">
        <v>60</v>
      </c>
      <c r="Z35" s="9" t="s">
        <v>60</v>
      </c>
      <c r="AA35" s="9" t="s">
        <v>60</v>
      </c>
      <c r="AB35" s="9" t="s">
        <v>60</v>
      </c>
      <c r="AC35" s="9" t="s">
        <v>60</v>
      </c>
      <c r="AD35" s="9" t="s">
        <v>60</v>
      </c>
      <c r="AE35" s="9"/>
    </row>
    <row r="36" spans="1:31" ht="14.25" customHeight="1" x14ac:dyDescent="0.35">
      <c r="A36" s="7" t="s">
        <v>783</v>
      </c>
      <c r="B36" s="8" t="s">
        <v>929</v>
      </c>
      <c r="C36" s="8" t="s">
        <v>982</v>
      </c>
      <c r="D36" s="9" t="s">
        <v>983</v>
      </c>
      <c r="E36" s="9" t="s">
        <v>60</v>
      </c>
      <c r="F36" s="7" t="s">
        <v>47</v>
      </c>
      <c r="G36" s="9" t="s">
        <v>60</v>
      </c>
      <c r="H36" s="9" t="s">
        <v>60</v>
      </c>
      <c r="I36" s="9" t="s">
        <v>60</v>
      </c>
      <c r="J36" s="9" t="s">
        <v>60</v>
      </c>
      <c r="K36" s="9" t="s">
        <v>60</v>
      </c>
      <c r="L36" s="9" t="s">
        <v>60</v>
      </c>
      <c r="M36" s="9" t="s">
        <v>60</v>
      </c>
      <c r="N36" s="9" t="s">
        <v>60</v>
      </c>
      <c r="O36" s="9" t="s">
        <v>60</v>
      </c>
      <c r="P36" s="9" t="s">
        <v>60</v>
      </c>
      <c r="Q36" s="9" t="s">
        <v>60</v>
      </c>
      <c r="R36" s="9" t="s">
        <v>60</v>
      </c>
      <c r="S36" s="9" t="s">
        <v>60</v>
      </c>
      <c r="T36" s="9" t="s">
        <v>60</v>
      </c>
      <c r="U36" s="9" t="s">
        <v>60</v>
      </c>
      <c r="V36" s="9" t="s">
        <v>60</v>
      </c>
      <c r="W36" s="9" t="s">
        <v>60</v>
      </c>
      <c r="X36" s="9" t="s">
        <v>964</v>
      </c>
      <c r="Y36" s="9" t="s">
        <v>60</v>
      </c>
      <c r="Z36" s="9" t="s">
        <v>60</v>
      </c>
      <c r="AA36" s="9" t="s">
        <v>60</v>
      </c>
      <c r="AB36" s="9" t="s">
        <v>60</v>
      </c>
      <c r="AC36" s="9" t="s">
        <v>60</v>
      </c>
      <c r="AD36" s="9" t="s">
        <v>60</v>
      </c>
      <c r="AE36" s="9"/>
    </row>
    <row r="37" spans="1:31" ht="14.25" customHeight="1" x14ac:dyDescent="0.35">
      <c r="A37" s="7" t="s">
        <v>783</v>
      </c>
      <c r="B37" s="8" t="s">
        <v>929</v>
      </c>
      <c r="C37" s="8" t="s">
        <v>984</v>
      </c>
      <c r="D37" s="9" t="s">
        <v>985</v>
      </c>
      <c r="E37" s="9" t="s">
        <v>60</v>
      </c>
      <c r="F37" s="7" t="s">
        <v>47</v>
      </c>
      <c r="G37" s="9" t="s">
        <v>60</v>
      </c>
      <c r="H37" s="9" t="s">
        <v>60</v>
      </c>
      <c r="I37" s="9" t="s">
        <v>60</v>
      </c>
      <c r="J37" s="9" t="s">
        <v>60</v>
      </c>
      <c r="K37" s="9" t="s">
        <v>60</v>
      </c>
      <c r="L37" s="9" t="s">
        <v>60</v>
      </c>
      <c r="M37" s="9" t="s">
        <v>60</v>
      </c>
      <c r="N37" s="9" t="s">
        <v>60</v>
      </c>
      <c r="O37" s="9" t="s">
        <v>60</v>
      </c>
      <c r="P37" s="9" t="s">
        <v>60</v>
      </c>
      <c r="Q37" s="9" t="s">
        <v>60</v>
      </c>
      <c r="R37" s="9" t="s">
        <v>60</v>
      </c>
      <c r="S37" s="9" t="s">
        <v>60</v>
      </c>
      <c r="T37" s="9" t="s">
        <v>60</v>
      </c>
      <c r="U37" s="9" t="s">
        <v>60</v>
      </c>
      <c r="V37" s="9" t="s">
        <v>60</v>
      </c>
      <c r="W37" s="9" t="s">
        <v>60</v>
      </c>
      <c r="X37" s="9" t="s">
        <v>964</v>
      </c>
      <c r="Y37" s="9" t="s">
        <v>60</v>
      </c>
      <c r="Z37" s="9" t="s">
        <v>60</v>
      </c>
      <c r="AA37" s="9" t="s">
        <v>60</v>
      </c>
      <c r="AB37" s="9" t="s">
        <v>60</v>
      </c>
      <c r="AC37" s="9" t="s">
        <v>60</v>
      </c>
      <c r="AD37" s="9" t="s">
        <v>60</v>
      </c>
      <c r="AE37" s="9"/>
    </row>
    <row r="38" spans="1:31" ht="14.25" customHeight="1" x14ac:dyDescent="0.35"/>
    <row r="39" spans="1:31" ht="14.25" customHeight="1" x14ac:dyDescent="0.35"/>
    <row r="40" spans="1:31" ht="14.25" customHeight="1" x14ac:dyDescent="0.35"/>
    <row r="41" spans="1:31" ht="14.25" customHeight="1" x14ac:dyDescent="0.35"/>
    <row r="42" spans="1:31" ht="14.25" customHeight="1" x14ac:dyDescent="0.35"/>
    <row r="43" spans="1:31" ht="14.25" customHeight="1" x14ac:dyDescent="0.35"/>
    <row r="44" spans="1:31" ht="14.25" customHeight="1" x14ac:dyDescent="0.35"/>
    <row r="45" spans="1:31" ht="14.25" customHeight="1" x14ac:dyDescent="0.35"/>
    <row r="46" spans="1:31" ht="14.25" customHeight="1" x14ac:dyDescent="0.35"/>
    <row r="47" spans="1:31" ht="14.25" customHeight="1" x14ac:dyDescent="0.35"/>
    <row r="48" spans="1:31"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dataValidations count="1">
    <dataValidation type="list" allowBlank="1" showErrorMessage="1" sqref="F2:F37" xr:uid="{00000000-0002-0000-0300-000000000000}">
      <formula1>"SÍ,NO"</formula1>
    </dataValidation>
  </dataValidation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96B47ED8DDF64449C002286844F4C21" ma:contentTypeVersion="15" ma:contentTypeDescription="Crear nuevo documento." ma:contentTypeScope="" ma:versionID="1a9975eb7f3166b3fc66ea4bea2923fa">
  <xsd:schema xmlns:xsd="http://www.w3.org/2001/XMLSchema" xmlns:xs="http://www.w3.org/2001/XMLSchema" xmlns:p="http://schemas.microsoft.com/office/2006/metadata/properties" xmlns:ns2="e74daa35-ae93-42bf-9b3a-3af1efe2ac1c" xmlns:ns3="fda444a6-d8ab-4406-a837-ad9bc69a1ce7" xmlns:ns4="3cdf2719-8d24-47e5-85b3-5709de984afb" targetNamespace="http://schemas.microsoft.com/office/2006/metadata/properties" ma:root="true" ma:fieldsID="acf435f9f7bef79f0b589a854b93160f" ns2:_="" ns3:_="" ns4:_="">
    <xsd:import namespace="e74daa35-ae93-42bf-9b3a-3af1efe2ac1c"/>
    <xsd:import namespace="fda444a6-d8ab-4406-a837-ad9bc69a1ce7"/>
    <xsd:import namespace="3cdf2719-8d24-47e5-85b3-5709de984af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4daa35-ae93-42bf-9b3a-3af1efe2ac1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a444a6-d8ab-4406-a837-ad9bc69a1ce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b62b1f75-36e8-497c-b113-7998821e9fb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df2719-8d24-47e5-85b3-5709de984afb"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d664f50-7ae3-4bef-95d9-a24ef84e2179}" ma:internalName="TaxCatchAll" ma:showField="CatchAllData" ma:web="3cdf2719-8d24-47e5-85b3-5709de984a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da444a6-d8ab-4406-a837-ad9bc69a1ce7">
      <Terms xmlns="http://schemas.microsoft.com/office/infopath/2007/PartnerControls"/>
    </lcf76f155ced4ddcb4097134ff3c332f>
    <TaxCatchAll xmlns="3cdf2719-8d24-47e5-85b3-5709de984afb" xsi:nil="true"/>
  </documentManagement>
</p:properties>
</file>

<file path=customXml/itemProps1.xml><?xml version="1.0" encoding="utf-8"?>
<ds:datastoreItem xmlns:ds="http://schemas.openxmlformats.org/officeDocument/2006/customXml" ds:itemID="{F89B50A6-C0DE-491A-BA12-A83C2EDF30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4daa35-ae93-42bf-9b3a-3af1efe2ac1c"/>
    <ds:schemaRef ds:uri="fda444a6-d8ab-4406-a837-ad9bc69a1ce7"/>
    <ds:schemaRef ds:uri="3cdf2719-8d24-47e5-85b3-5709de984a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9773DD-6B0E-4560-89FF-483C31EEF92E}">
  <ds:schemaRefs>
    <ds:schemaRef ds:uri="http://schemas.microsoft.com/sharepoint/v3/contenttype/forms"/>
  </ds:schemaRefs>
</ds:datastoreItem>
</file>

<file path=customXml/itemProps3.xml><?xml version="1.0" encoding="utf-8"?>
<ds:datastoreItem xmlns:ds="http://schemas.openxmlformats.org/officeDocument/2006/customXml" ds:itemID="{339686DF-7FE9-4308-9DB8-23F3887F5A3C}">
  <ds:schemaRefs>
    <ds:schemaRef ds:uri="http://schemas.microsoft.com/office/2006/metadata/properties"/>
    <ds:schemaRef ds:uri="http://schemas.microsoft.com/office/infopath/2007/PartnerControls"/>
    <ds:schemaRef ds:uri="fda444a6-d8ab-4406-a837-ad9bc69a1ce7"/>
    <ds:schemaRef ds:uri="3cdf2719-8d24-47e5-85b3-5709de984af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entidades_21042026-VF</vt:lpstr>
      <vt:lpstr>Listas</vt:lpstr>
      <vt:lpstr>No aplica.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Mariana Cifuentes</dc:creator>
  <cp:keywords/>
  <dc:description/>
  <cp:lastModifiedBy>Lenovo</cp:lastModifiedBy>
  <cp:revision/>
  <dcterms:created xsi:type="dcterms:W3CDTF">2026-03-10T02:24:37Z</dcterms:created>
  <dcterms:modified xsi:type="dcterms:W3CDTF">2026-08-28T17:06:25Z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0x010100C96B47ED8DDF64449C002286844F4C21</vt:lpwstr>
  </property>
  <property fmtid="{D5CDD505-2E9C-101B-9397-08002B2CF9AE}" pid="3" name="MediaServiceImageTags">
    <vt:lpwstr/>
  </property>
</Properties>
</file>